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489" documentId="8_{9D624449-06C3-4B55-9345-FFE7CC11F64F}" xr6:coauthVersionLast="47" xr6:coauthVersionMax="47" xr10:uidLastSave="{11AB5FE9-782A-4D90-A516-80803F680CF2}"/>
  <bookViews>
    <workbookView xWindow="28680" yWindow="-120" windowWidth="29040" windowHeight="15720" xr2:uid="{6ABF4C82-5BE5-4899-9325-3597C1BB1362}"/>
  </bookViews>
  <sheets>
    <sheet name="Agg Types w Bins and Years" sheetId="8" r:id="rId1"/>
    <sheet name="Aggression Types w Bins" sheetId="1" r:id="rId2"/>
    <sheet name="Aggression Types per 100 Hours" sheetId="5" r:id="rId3"/>
    <sheet name="Total Aggression per 100 Hours" sheetId="6" r:id="rId4"/>
    <sheet name="Original Data" sheetId="2" r:id="rId5"/>
    <sheet name="Aggression Scores" sheetId="3" r:id="rId6"/>
    <sheet name="Pivot Table" sheetId="7" r:id="rId7"/>
  </sheets>
  <calcPr calcId="191029"/>
  <pivotCaches>
    <pivotCache cacheId="63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8" l="1"/>
  <c r="H4" i="8" s="1"/>
  <c r="I4" i="8"/>
  <c r="J4" i="8" s="1"/>
  <c r="K4" i="8"/>
  <c r="L4" i="8" s="1"/>
  <c r="G5" i="8"/>
  <c r="H5" i="8" s="1"/>
  <c r="I5" i="8"/>
  <c r="J5" i="8" s="1"/>
  <c r="K5" i="8"/>
  <c r="L5" i="8" s="1"/>
  <c r="G6" i="8"/>
  <c r="H6" i="8" s="1"/>
  <c r="I6" i="8"/>
  <c r="J6" i="8" s="1"/>
  <c r="K6" i="8"/>
  <c r="L6" i="8" s="1"/>
  <c r="G8" i="8"/>
  <c r="H8" i="8" s="1"/>
  <c r="I8" i="8"/>
  <c r="J8" i="8" s="1"/>
  <c r="K8" i="8"/>
  <c r="L8" i="8" s="1"/>
  <c r="G9" i="8"/>
  <c r="H9" i="8" s="1"/>
  <c r="I9" i="8"/>
  <c r="J9" i="8" s="1"/>
  <c r="K9" i="8"/>
  <c r="L9" i="8" s="1"/>
  <c r="G10" i="8"/>
  <c r="H10" i="8" s="1"/>
  <c r="I10" i="8"/>
  <c r="J10" i="8" s="1"/>
  <c r="K10" i="8"/>
  <c r="L10" i="8" s="1"/>
  <c r="G11" i="8"/>
  <c r="H11" i="8" s="1"/>
  <c r="I11" i="8"/>
  <c r="J11" i="8" s="1"/>
  <c r="K11" i="8"/>
  <c r="L11" i="8" s="1"/>
  <c r="G13" i="8"/>
  <c r="H13" i="8" s="1"/>
  <c r="I13" i="8"/>
  <c r="J13" i="8" s="1"/>
  <c r="K13" i="8"/>
  <c r="L13" i="8" s="1"/>
  <c r="G14" i="8"/>
  <c r="H14" i="8" s="1"/>
  <c r="I14" i="8"/>
  <c r="J14" i="8" s="1"/>
  <c r="K14" i="8"/>
  <c r="L14" i="8" s="1"/>
  <c r="G15" i="8"/>
  <c r="H15" i="8" s="1"/>
  <c r="I15" i="8"/>
  <c r="J15" i="8" s="1"/>
  <c r="K15" i="8"/>
  <c r="L15" i="8" s="1"/>
  <c r="G16" i="8"/>
  <c r="H16" i="8" s="1"/>
  <c r="I16" i="8"/>
  <c r="J16" i="8" s="1"/>
  <c r="K16" i="8"/>
  <c r="L16" i="8" s="1"/>
  <c r="G18" i="8"/>
  <c r="H18" i="8" s="1"/>
  <c r="I18" i="8"/>
  <c r="J18" i="8" s="1"/>
  <c r="K18" i="8"/>
  <c r="L18" i="8" s="1"/>
  <c r="G19" i="8"/>
  <c r="H19" i="8" s="1"/>
  <c r="I19" i="8"/>
  <c r="J19" i="8" s="1"/>
  <c r="K19" i="8"/>
  <c r="L19" i="8" s="1"/>
  <c r="G20" i="8"/>
  <c r="H20" i="8" s="1"/>
  <c r="I20" i="8"/>
  <c r="J20" i="8" s="1"/>
  <c r="K20" i="8"/>
  <c r="L20" i="8" s="1"/>
  <c r="G21" i="8"/>
  <c r="H21" i="8" s="1"/>
  <c r="I21" i="8"/>
  <c r="J21" i="8" s="1"/>
  <c r="K21" i="8"/>
  <c r="L21" i="8" s="1"/>
  <c r="G23" i="8"/>
  <c r="H23" i="8" s="1"/>
  <c r="I23" i="8"/>
  <c r="J23" i="8" s="1"/>
  <c r="K23" i="8"/>
  <c r="L23" i="8" s="1"/>
  <c r="G24" i="8"/>
  <c r="H24" i="8" s="1"/>
  <c r="I24" i="8"/>
  <c r="J24" i="8" s="1"/>
  <c r="K24" i="8"/>
  <c r="L24" i="8" s="1"/>
  <c r="G25" i="8"/>
  <c r="H25" i="8" s="1"/>
  <c r="I25" i="8"/>
  <c r="J25" i="8" s="1"/>
  <c r="K25" i="8"/>
  <c r="L25" i="8" s="1"/>
  <c r="G26" i="8"/>
  <c r="H26" i="8" s="1"/>
  <c r="I26" i="8"/>
  <c r="J26" i="8" s="1"/>
  <c r="K26" i="8"/>
  <c r="L26" i="8" s="1"/>
  <c r="G28" i="8"/>
  <c r="H28" i="8" s="1"/>
  <c r="I28" i="8"/>
  <c r="J28" i="8" s="1"/>
  <c r="K28" i="8"/>
  <c r="L28" i="8" s="1"/>
  <c r="G29" i="8"/>
  <c r="H29" i="8" s="1"/>
  <c r="I29" i="8"/>
  <c r="J29" i="8" s="1"/>
  <c r="K29" i="8"/>
  <c r="L29" i="8" s="1"/>
  <c r="G30" i="8"/>
  <c r="H30" i="8" s="1"/>
  <c r="I30" i="8"/>
  <c r="J30" i="8" s="1"/>
  <c r="K30" i="8"/>
  <c r="L30" i="8" s="1"/>
  <c r="G31" i="8"/>
  <c r="H31" i="8" s="1"/>
  <c r="I31" i="8"/>
  <c r="J31" i="8" s="1"/>
  <c r="K31" i="8"/>
  <c r="L31" i="8" s="1"/>
  <c r="G33" i="8"/>
  <c r="H33" i="8" s="1"/>
  <c r="I33" i="8"/>
  <c r="J33" i="8" s="1"/>
  <c r="K33" i="8"/>
  <c r="L33" i="8" s="1"/>
  <c r="G34" i="8"/>
  <c r="H34" i="8" s="1"/>
  <c r="I34" i="8"/>
  <c r="J34" i="8" s="1"/>
  <c r="K34" i="8"/>
  <c r="L34" i="8" s="1"/>
  <c r="G35" i="8"/>
  <c r="H35" i="8" s="1"/>
  <c r="I35" i="8"/>
  <c r="J35" i="8" s="1"/>
  <c r="K35" i="8"/>
  <c r="L35" i="8" s="1"/>
  <c r="G36" i="8"/>
  <c r="H36" i="8" s="1"/>
  <c r="I36" i="8"/>
  <c r="J36" i="8" s="1"/>
  <c r="K36" i="8"/>
  <c r="L36" i="8" s="1"/>
  <c r="G38" i="8"/>
  <c r="H38" i="8" s="1"/>
  <c r="I38" i="8"/>
  <c r="J38" i="8" s="1"/>
  <c r="K38" i="8"/>
  <c r="L38" i="8" s="1"/>
  <c r="G39" i="8"/>
  <c r="H39" i="8" s="1"/>
  <c r="I39" i="8"/>
  <c r="J39" i="8" s="1"/>
  <c r="K39" i="8"/>
  <c r="L39" i="8" s="1"/>
  <c r="G40" i="8"/>
  <c r="H40" i="8" s="1"/>
  <c r="I40" i="8"/>
  <c r="J40" i="8" s="1"/>
  <c r="K40" i="8"/>
  <c r="L40" i="8" s="1"/>
  <c r="G41" i="8"/>
  <c r="H41" i="8" s="1"/>
  <c r="I41" i="8"/>
  <c r="J41" i="8" s="1"/>
  <c r="K41" i="8"/>
  <c r="L41" i="8" s="1"/>
  <c r="G43" i="8"/>
  <c r="H43" i="8" s="1"/>
  <c r="I43" i="8"/>
  <c r="J43" i="8" s="1"/>
  <c r="K43" i="8"/>
  <c r="L43" i="8" s="1"/>
  <c r="G44" i="8"/>
  <c r="H44" i="8" s="1"/>
  <c r="I44" i="8"/>
  <c r="J44" i="8" s="1"/>
  <c r="K44" i="8"/>
  <c r="L44" i="8" s="1"/>
  <c r="G45" i="8"/>
  <c r="H45" i="8" s="1"/>
  <c r="I45" i="8"/>
  <c r="J45" i="8" s="1"/>
  <c r="K45" i="8"/>
  <c r="L45" i="8" s="1"/>
  <c r="G46" i="8"/>
  <c r="H46" i="8" s="1"/>
  <c r="I46" i="8"/>
  <c r="J46" i="8" s="1"/>
  <c r="K46" i="8"/>
  <c r="L46" i="8" s="1"/>
  <c r="G48" i="8"/>
  <c r="H48" i="8" s="1"/>
  <c r="I48" i="8"/>
  <c r="J48" i="8" s="1"/>
  <c r="K48" i="8"/>
  <c r="L48" i="8" s="1"/>
  <c r="G49" i="8"/>
  <c r="H49" i="8" s="1"/>
  <c r="I49" i="8"/>
  <c r="J49" i="8" s="1"/>
  <c r="K49" i="8"/>
  <c r="L49" i="8" s="1"/>
  <c r="G50" i="8"/>
  <c r="H50" i="8" s="1"/>
  <c r="I50" i="8"/>
  <c r="J50" i="8" s="1"/>
  <c r="K50" i="8"/>
  <c r="L50" i="8" s="1"/>
  <c r="K3" i="8"/>
  <c r="L3" i="8" s="1"/>
  <c r="I3" i="8"/>
  <c r="J3" i="8" s="1"/>
  <c r="G3" i="8"/>
  <c r="H3" i="8" s="1"/>
  <c r="D3" i="6"/>
  <c r="E3" i="6"/>
  <c r="D4" i="6"/>
  <c r="E4" i="6" s="1"/>
  <c r="D5" i="6"/>
  <c r="E5" i="6"/>
  <c r="D6" i="6"/>
  <c r="E6" i="6" s="1"/>
  <c r="D7" i="6"/>
  <c r="E7" i="6"/>
  <c r="D8" i="6"/>
  <c r="E8" i="6"/>
  <c r="D9" i="6"/>
  <c r="E9" i="6"/>
  <c r="D10" i="6"/>
  <c r="E10" i="6"/>
  <c r="D11" i="6"/>
  <c r="E11" i="6"/>
  <c r="E2" i="6"/>
  <c r="D2" i="6"/>
  <c r="F3" i="5"/>
  <c r="G3" i="5" s="1"/>
  <c r="H3" i="5"/>
  <c r="I3" i="5" s="1"/>
  <c r="J3" i="5"/>
  <c r="K3" i="5"/>
  <c r="F4" i="5"/>
  <c r="G4" i="5" s="1"/>
  <c r="H4" i="5"/>
  <c r="I4" i="5"/>
  <c r="J4" i="5"/>
  <c r="K4" i="5"/>
  <c r="F5" i="5"/>
  <c r="G5" i="5"/>
  <c r="H5" i="5"/>
  <c r="I5" i="5"/>
  <c r="J5" i="5"/>
  <c r="K5" i="5" s="1"/>
  <c r="F6" i="5"/>
  <c r="G6" i="5" s="1"/>
  <c r="H6" i="5"/>
  <c r="I6" i="5" s="1"/>
  <c r="J6" i="5"/>
  <c r="K6" i="5"/>
  <c r="F7" i="5"/>
  <c r="G7" i="5"/>
  <c r="H7" i="5"/>
  <c r="I7" i="5"/>
  <c r="J7" i="5"/>
  <c r="K7" i="5"/>
  <c r="F8" i="5"/>
  <c r="G8" i="5"/>
  <c r="H8" i="5"/>
  <c r="I8" i="5" s="1"/>
  <c r="J8" i="5"/>
  <c r="K8" i="5" s="1"/>
  <c r="F9" i="5"/>
  <c r="G9" i="5"/>
  <c r="H9" i="5"/>
  <c r="I9" i="5"/>
  <c r="J9" i="5"/>
  <c r="K9" i="5"/>
  <c r="F10" i="5"/>
  <c r="G10" i="5"/>
  <c r="H10" i="5"/>
  <c r="I10" i="5"/>
  <c r="J10" i="5"/>
  <c r="K10" i="5"/>
  <c r="F11" i="5"/>
  <c r="G11" i="5" s="1"/>
  <c r="H11" i="5"/>
  <c r="I11" i="5" s="1"/>
  <c r="J11" i="5"/>
  <c r="K11" i="5"/>
  <c r="K2" i="5"/>
  <c r="J2" i="5"/>
  <c r="I2" i="5"/>
  <c r="H2" i="5"/>
  <c r="G2" i="5"/>
  <c r="F2" i="5"/>
  <c r="F3" i="1"/>
  <c r="G3" i="1"/>
  <c r="H3" i="1"/>
  <c r="I3" i="1" s="1"/>
  <c r="J3" i="1"/>
  <c r="K3" i="1"/>
  <c r="F4" i="1"/>
  <c r="G4" i="1"/>
  <c r="H4" i="1"/>
  <c r="I4" i="1"/>
  <c r="J4" i="1"/>
  <c r="K4" i="1" s="1"/>
  <c r="F5" i="1"/>
  <c r="G5" i="1"/>
  <c r="H5" i="1"/>
  <c r="I5" i="1"/>
  <c r="J5" i="1"/>
  <c r="K5" i="1"/>
  <c r="K2" i="1"/>
  <c r="J2" i="1"/>
  <c r="I2" i="1"/>
  <c r="H2" i="1"/>
  <c r="G2" i="1"/>
  <c r="F2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2" i="2"/>
</calcChain>
</file>

<file path=xl/sharedStrings.xml><?xml version="1.0" encoding="utf-8"?>
<sst xmlns="http://schemas.openxmlformats.org/spreadsheetml/2006/main" count="364" uniqueCount="45">
  <si>
    <t>Breeding Season / Absence (Apr-Sep)</t>
  </si>
  <si>
    <t>Early Fall Arrival (Oct)</t>
  </si>
  <si>
    <t>Late-Stage Pressure (Mar)</t>
  </si>
  <si>
    <t>Migratory Surge (Nov-Feb)</t>
  </si>
  <si>
    <t>Year</t>
  </si>
  <si>
    <t>Month Name</t>
  </si>
  <si>
    <t>Total Survey Minutes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</si>
  <si>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</si>
  <si>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</si>
  <si>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</si>
  <si>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</si>
  <si>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</si>
  <si>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</si>
  <si>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</si>
  <si>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</si>
  <si>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</si>
  <si>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</si>
  <si>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</si>
  <si>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</si>
  <si>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FRNBES Seasonal Bin</t>
  </si>
  <si>
    <t>Survey Hours</t>
  </si>
  <si>
    <t># Aggression Events</t>
  </si>
  <si>
    <t>Sum of Non-Territorial Aggression (&lt;6)</t>
  </si>
  <si>
    <t>Sum of Territorial Aggression (6-7)</t>
  </si>
  <si>
    <t>Sum of Severe Aggression (&gt;7)</t>
  </si>
  <si>
    <t>Date</t>
  </si>
  <si>
    <t>Aggression Score</t>
  </si>
  <si>
    <t>Sum of Survey Hours</t>
  </si>
  <si>
    <t>Seasonal Bins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</si>
  <si>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</si>
  <si>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</si>
  <si>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</si>
  <si>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</si>
  <si>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</si>
  <si>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</si>
  <si>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Aggression/Hr</t>
  </si>
  <si>
    <t>Aggression per 100 hours</t>
  </si>
  <si>
    <t>Sum of Aggression Events</t>
  </si>
  <si>
    <t>Row Labels</t>
  </si>
  <si>
    <t>(blank)</t>
  </si>
  <si>
    <t>Grand Total</t>
  </si>
  <si>
    <t>Sum of Sum of Non-Territorial Aggression (&lt;6)</t>
  </si>
  <si>
    <t>Sum of Sum of Territorial Aggression (6-7)</t>
  </si>
  <si>
    <t>Sum of Sum of Severe Aggression (&gt;7)</t>
  </si>
  <si>
    <t>Seasonal 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</si>
</sst>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1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center"/>
    </xf>
    <xf numFmtId="14" fontId="18" fillId="33" borderId="0" xfId="42" applyNumberFormat="1" applyFill="1"/>
    <xf numFmtId="14" fontId="18" fillId="0" borderId="0" xfId="42" applyNumberFormat="1"/>
    <xf numFmtId="0" fontId="18" fillId="0" borderId="0" xfId="42"/>
    <xf numFmtId="0" fontId="18" fillId="0" borderId="0" xfId="42" applyAlignment="1">
      <alignment horizontal="center"/>
    </xf>
    <xf numFmtId="0" fontId="18" fillId="33" borderId="0" xfId="42" applyFill="1" applyAlignment="1">
      <alignment horizontal="center"/>
    </xf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79FD343E-7D8D-47A7-B585-8FEEBE3A985B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Years'!$H$3:$H$50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0.8359456635318705</c:v>
                </c:pt>
                <c:pt idx="16">
                  <c:v>0</c:v>
                </c:pt>
                <c:pt idx="17">
                  <c:v>0</c:v>
                </c:pt>
                <c:pt idx="18">
                  <c:v>0.77429345722028664</c:v>
                </c:pt>
                <c:pt idx="20">
                  <c:v>1.4216661927779357</c:v>
                </c:pt>
                <c:pt idx="21">
                  <c:v>3.6563071297989032</c:v>
                </c:pt>
                <c:pt idx="22">
                  <c:v>2.2333891680625348</c:v>
                </c:pt>
                <c:pt idx="23">
                  <c:v>0</c:v>
                </c:pt>
                <c:pt idx="25">
                  <c:v>1.1424219345011426</c:v>
                </c:pt>
                <c:pt idx="26">
                  <c:v>0</c:v>
                </c:pt>
                <c:pt idx="27">
                  <c:v>0</c:v>
                </c:pt>
                <c:pt idx="28">
                  <c:v>4.3649061545176782</c:v>
                </c:pt>
                <c:pt idx="30">
                  <c:v>0</c:v>
                </c:pt>
                <c:pt idx="31">
                  <c:v>0</c:v>
                </c:pt>
                <c:pt idx="32">
                  <c:v>4.1152263374485596</c:v>
                </c:pt>
                <c:pt idx="33">
                  <c:v>0</c:v>
                </c:pt>
                <c:pt idx="35">
                  <c:v>0.33118065904951149</c:v>
                </c:pt>
                <c:pt idx="36">
                  <c:v>0</c:v>
                </c:pt>
                <c:pt idx="37">
                  <c:v>0</c:v>
                </c:pt>
                <c:pt idx="38">
                  <c:v>0.95283468318246789</c:v>
                </c:pt>
                <c:pt idx="40">
                  <c:v>0.46051116739580938</c:v>
                </c:pt>
                <c:pt idx="41">
                  <c:v>4.1025641025641022</c:v>
                </c:pt>
                <c:pt idx="42">
                  <c:v>0.74571215510812827</c:v>
                </c:pt>
                <c:pt idx="43">
                  <c:v>2.7739251040221911</c:v>
                </c:pt>
                <c:pt idx="45">
                  <c:v>0</c:v>
                </c:pt>
                <c:pt idx="46">
                  <c:v>0</c:v>
                </c:pt>
                <c:pt idx="47">
                  <c:v>6.3305448790413745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0D-4D95-A121-48BAE22D4816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Years'!$J$3:$J$50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5.2083333333333339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0.38080731150038083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12.987012987012985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1.4914243102162565</c:v>
                </c:pt>
                <c:pt idx="43">
                  <c:v>0</c:v>
                </c:pt>
                <c:pt idx="45">
                  <c:v>5.1020408163265305</c:v>
                </c:pt>
                <c:pt idx="46">
                  <c:v>2.834868887313962</c:v>
                </c:pt>
                <c:pt idx="47">
                  <c:v>5.8783631019669906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0D-4D95-A121-48BAE22D4816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Years'!$L$3:$L$50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1.5485869144405733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12.987012987012985</c:v>
                </c:pt>
                <c:pt idx="38">
                  <c:v>0.47641734159123394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5.4261813248926067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0D-4D95-A121-48BAE22D4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"/>
        <c:overlap val="100"/>
        <c:axId val="1297173903"/>
        <c:axId val="1297185423"/>
      </c:barChart>
      <c:catAx>
        <c:axId val="1297173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7185423"/>
        <c:crosses val="autoZero"/>
        <c:auto val="1"/>
        <c:lblAlgn val="ctr"/>
        <c:lblOffset val="100"/>
        <c:noMultiLvlLbl val="0"/>
      </c:catAx>
      <c:valAx>
        <c:axId val="129718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 per 100 Survey 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7173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0.70279767536153537</c:v>
                </c:pt>
                <c:pt idx="1">
                  <c:v>0.9252120277563608</c:v>
                </c:pt>
                <c:pt idx="2">
                  <c:v>0.90960773166571907</c:v>
                </c:pt>
                <c:pt idx="3">
                  <c:v>2.377212718088042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9B-454A-9BF0-35EAF29D693F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0.21624543857278011</c:v>
                </c:pt>
                <c:pt idx="1">
                  <c:v>0.30840400925212025</c:v>
                </c:pt>
                <c:pt idx="2">
                  <c:v>1.137009664582149</c:v>
                </c:pt>
                <c:pt idx="3">
                  <c:v>1.1037059048265909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9B-454A-9BF0-35EAF29D693F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0.22740193291642977</c:v>
                </c:pt>
                <c:pt idx="3">
                  <c:v>1.2735068132614511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9B-454A-9BF0-35EAF29D69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25553167"/>
        <c:axId val="961327568"/>
      </c:barChart>
      <c:catAx>
        <c:axId val="10255531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1327568"/>
        <c:crosses val="autoZero"/>
        <c:auto val="1"/>
        <c:lblAlgn val="ctr"/>
        <c:lblOffset val="100"/>
        <c:noMultiLvlLbl val="0"/>
      </c:catAx>
      <c:valAx>
        <c:axId val="96132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55531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Hours'!$A$5:$A$11</c:f>
              <c:numCache>
                <c:formatCode>General</c:formatCode>
                <c:ptCount val="7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Hours'!$G$2:$G$11</c15:sqref>
                  </c15:fullRef>
                </c:ext>
              </c:extLst>
              <c:f>'Aggression Types per 100 Hours'!$G$5:$G$11</c:f>
              <c:numCache>
                <c:formatCode>General</c:formatCode>
                <c:ptCount val="7"/>
                <c:pt idx="0">
                  <c:v>0.70696359137504428</c:v>
                </c:pt>
                <c:pt idx="1">
                  <c:v>1.2776491256088796</c:v>
                </c:pt>
                <c:pt idx="2">
                  <c:v>1.7344173441734418</c:v>
                </c:pt>
                <c:pt idx="3">
                  <c:v>0.53561863952865563</c:v>
                </c:pt>
                <c:pt idx="4">
                  <c:v>0.43396499349052503</c:v>
                </c:pt>
                <c:pt idx="5">
                  <c:v>1.3198152258683786</c:v>
                </c:pt>
                <c:pt idx="6">
                  <c:v>3.9942938659058487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26-4B85-AE23-1B43633D4142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Hours'!$A$5:$A$11</c:f>
              <c:numCache>
                <c:formatCode>General</c:formatCode>
                <c:ptCount val="7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Hours'!$I$2:$I$11</c15:sqref>
                  </c15:fullRef>
                </c:ext>
              </c:extLst>
              <c:f>'Aggression Types per 100 Hours'!$I$5:$I$11</c:f>
              <c:numCache>
                <c:formatCode>General</c:formatCode>
                <c:ptCount val="7"/>
                <c:pt idx="0">
                  <c:v>0.23565453045834805</c:v>
                </c:pt>
                <c:pt idx="1">
                  <c:v>0</c:v>
                </c:pt>
                <c:pt idx="2">
                  <c:v>0.21680216802168023</c:v>
                </c:pt>
                <c:pt idx="3">
                  <c:v>0</c:v>
                </c:pt>
                <c:pt idx="4">
                  <c:v>0.14465499783017502</c:v>
                </c:pt>
                <c:pt idx="5">
                  <c:v>0.23996640470334155</c:v>
                </c:pt>
                <c:pt idx="6">
                  <c:v>5.1355206847360915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26-4B85-AE23-1B43633D4142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Hours'!$A$2:$A$11</c15:sqref>
                  </c15:fullRef>
                </c:ext>
              </c:extLst>
              <c:f>'Aggression Types per 100 Hours'!$A$5:$A$11</c:f>
              <c:numCache>
                <c:formatCode>General</c:formatCode>
                <c:ptCount val="7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'Aggression Types per 100 Hours'!$K$2:$K$11</c15:sqref>
                  </c15:fullRef>
                </c:ext>
              </c:extLst>
              <c:f>'Aggression Types per 100 Hours'!$K$5:$K$11</c:f>
              <c:numCache>
                <c:formatCode>General</c:formatCode>
                <c:ptCount val="7"/>
                <c:pt idx="0">
                  <c:v>0.47130906091669611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0.28930999566035004</c:v>
                </c:pt>
                <c:pt idx="5">
                  <c:v>0</c:v>
                </c:pt>
                <c:pt idx="6">
                  <c:v>3.4236804564907275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26-4B85-AE23-1B43633D4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4209328"/>
        <c:axId val="610494928"/>
      </c:barChart>
      <c:catAx>
        <c:axId val="954209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494928"/>
        <c:crosses val="autoZero"/>
        <c:auto val="1"/>
        <c:lblAlgn val="ctr"/>
        <c:lblOffset val="100"/>
        <c:noMultiLvlLbl val="0"/>
      </c:catAx>
      <c:valAx>
        <c:axId val="61049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</a:t>
                </a:r>
                <a:r>
                  <a:rPr lang="en-US" baseline="0"/>
                  <a:t>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420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'Total Aggression per 100 Hours'!$A$2:$A$11</c15:sqref>
                  </c15:fullRef>
                </c:ext>
              </c:extLst>
              <c:f>'Total Aggression per 100 Hours'!$A$5:$A$11</c:f>
              <c:numCache>
                <c:formatCode>General</c:formatCode>
                <c:ptCount val="7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  <c:pt idx="6">
                  <c:v>2025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'Total Aggression per 100 Hours'!$E$2:$E$11</c15:sqref>
                  </c15:fullRef>
                </c:ext>
              </c:extLst>
              <c:f>'Total Aggression per 100 Hours'!$E$5:$E$11</c:f>
              <c:numCache>
                <c:formatCode>General</c:formatCode>
                <c:ptCount val="7"/>
                <c:pt idx="0">
                  <c:v>1.4139271827500886</c:v>
                </c:pt>
                <c:pt idx="1">
                  <c:v>1.4373552663099893</c:v>
                </c:pt>
                <c:pt idx="2">
                  <c:v>2.168021680216802</c:v>
                </c:pt>
                <c:pt idx="3">
                  <c:v>0.53561863952865563</c:v>
                </c:pt>
                <c:pt idx="4">
                  <c:v>0.86792998698105006</c:v>
                </c:pt>
                <c:pt idx="5">
                  <c:v>1.679764832923391</c:v>
                </c:pt>
                <c:pt idx="6">
                  <c:v>12.553495007132668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CE-4E87-B98C-5FD04B827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1352783"/>
        <c:axId val="1201364783"/>
      </c:barChart>
      <c:catAx>
        <c:axId val="12013527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364783"/>
        <c:crosses val="autoZero"/>
        <c:auto val="1"/>
        <c:lblAlgn val="ctr"/>
        <c:lblOffset val="100"/>
        <c:noMultiLvlLbl val="0"/>
      </c:catAx>
      <c:valAx>
        <c:axId val="120136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3527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152399</xdr:colOff>
      <xdr:row>0</xdr:row>
      <xdr:rowOff>277812</xdr:rowOff>
    </xdr:from>
    <xdr:to>
      <xdr:col>23</xdr:col>
      <xdr:colOff>574674</xdr:colOff>
      <xdr:row>33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A476BB-9309-AB40-464F-B41F15B830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904875</xdr:colOff>
      <xdr:row>7</xdr:row>
      <xdr:rowOff>138112</xdr:rowOff>
    </xdr:from>
    <xdr:to>
      <xdr:col>8</xdr:col>
      <xdr:colOff>1171575</xdr:colOff>
      <xdr:row>22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C7822-518E-4B78-14DF-A0F610FC78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644525</xdr:colOff>
      <xdr:row>14</xdr:row>
      <xdr:rowOff>131762</xdr:rowOff>
    </xdr:from>
    <xdr:to>
      <xdr:col>10</xdr:col>
      <xdr:colOff>504825</xdr:colOff>
      <xdr:row>29</xdr:row>
      <xdr:rowOff>153987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B0D906-BAEA-185D-CE08-2517E0EC43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</xdr:row>
      <xdr:rowOff>138112</xdr:rowOff>
    </xdr:from>
    <xdr:to>
      <xdr:col>14</xdr:col>
      <xdr:colOff>314325</xdr:colOff>
      <xdr:row>23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ED8063-1609-3F83-D8AB-19E11BEA10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1.460952430556" createdVersion="8" refreshedVersion="8" minRefreshableVersion="3" recordCount="113" xr:uid="{681BA145-1EA3-40CA-8191-680F21B75941}">
  <cacheSource type="worksheet">
    <worksheetSource ref="A1:I1048576" sheet="Original Data"/>
  </cacheSource>
  <cacheFields count="9">
    <cacheField name="Year" numFmtId="0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1">
      <sharedItems containsString="0" containsBlank="1" containsNumber="1" containsInteger="1" minValue="0" maxValue="10305"/>
    </cacheField>
    <cacheField name="Survey Hours" numFmtId="0">
      <sharedItems containsString="0" containsBlank="1" containsNumber="1" minValue="0" maxValue="171.75"/>
    </cacheField>
    <cacheField name="# Aggression Events" numFmtId="0">
      <sharedItems containsString="0" containsBlank="1" containsNumber="1" containsInteger="1" minValue="0" maxValue="20"/>
    </cacheField>
    <cacheField name="Sum of Non-Territorial Aggression (&lt;6)" numFmtId="0">
      <sharedItems containsString="0" containsBlank="1" containsNumber="1" containsInteger="1" minValue="0" maxValue="8"/>
    </cacheField>
    <cacheField name="Sum of Territorial Aggression (6-7)" numFmtId="0">
      <sharedItems containsString="0" containsBlank="1" containsNumber="1" containsInteger="1" minValue="0" maxValue="8"/>
    </cacheField>
    <cacheField name="Sum of Severe Aggression (&gt;7)" numFmtId="0">
      <sharedItems containsString="0" containsBlank="1" containsNumber="1" containsInteger="1" minValue="0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3">
  <r>
    <x v="0"/>
    <s v="Jan"/>
    <x v="0"/>
    <n v="0"/>
    <n v="0"/>
    <n v="0"/>
    <n v="0"/>
    <n v="0"/>
    <n v="0"/>
  </r>
  <r>
    <x v="0"/>
    <s v="Feb"/>
    <x v="0"/>
    <n v="0"/>
    <n v="0"/>
    <n v="0"/>
    <n v="0"/>
    <n v="0"/>
    <n v="0"/>
  </r>
  <r>
    <x v="0"/>
    <s v="Mar"/>
    <x v="1"/>
    <n v="0"/>
    <n v="0"/>
    <n v="0"/>
    <n v="0"/>
    <n v="0"/>
    <n v="0"/>
  </r>
  <r>
    <x v="0"/>
    <s v="Apr"/>
    <x v="2"/>
    <n v="0"/>
    <n v="0"/>
    <n v="0"/>
    <n v="0"/>
    <n v="0"/>
    <n v="0"/>
  </r>
  <r>
    <x v="0"/>
    <s v="May"/>
    <x v="2"/>
    <n v="0"/>
    <n v="0"/>
    <n v="0"/>
    <n v="0"/>
    <n v="0"/>
    <n v="0"/>
  </r>
  <r>
    <x v="0"/>
    <s v="Jun"/>
    <x v="2"/>
    <n v="0"/>
    <n v="0"/>
    <n v="0"/>
    <n v="0"/>
    <n v="0"/>
    <n v="0"/>
  </r>
  <r>
    <x v="0"/>
    <s v="Jul"/>
    <x v="2"/>
    <n v="0"/>
    <n v="0"/>
    <n v="0"/>
    <n v="0"/>
    <n v="0"/>
    <n v="0"/>
  </r>
  <r>
    <x v="0"/>
    <s v="Aug"/>
    <x v="2"/>
    <n v="0"/>
    <n v="0"/>
    <n v="0"/>
    <n v="0"/>
    <n v="0"/>
    <n v="0"/>
  </r>
  <r>
    <x v="0"/>
    <s v="Sep"/>
    <x v="2"/>
    <n v="0"/>
    <n v="0"/>
    <n v="0"/>
    <n v="0"/>
    <n v="0"/>
    <n v="0"/>
  </r>
  <r>
    <x v="0"/>
    <s v="Oct"/>
    <x v="3"/>
    <n v="180"/>
    <n v="3"/>
    <n v="0"/>
    <n v="0"/>
    <n v="0"/>
    <n v="0"/>
  </r>
  <r>
    <x v="0"/>
    <s v="Nov"/>
    <x v="0"/>
    <n v="360"/>
    <n v="6"/>
    <n v="0"/>
    <n v="0"/>
    <n v="0"/>
    <n v="0"/>
  </r>
  <r>
    <x v="0"/>
    <s v="Dec"/>
    <x v="0"/>
    <n v="360"/>
    <n v="6"/>
    <n v="0"/>
    <n v="0"/>
    <n v="0"/>
    <n v="0"/>
  </r>
  <r>
    <x v="1"/>
    <s v="Jan"/>
    <x v="0"/>
    <n v="360"/>
    <n v="6"/>
    <n v="0"/>
    <n v="0"/>
    <n v="0"/>
    <n v="0"/>
  </r>
  <r>
    <x v="1"/>
    <s v="Feb"/>
    <x v="0"/>
    <n v="360"/>
    <n v="6"/>
    <n v="0"/>
    <n v="0"/>
    <n v="0"/>
    <n v="0"/>
  </r>
  <r>
    <x v="1"/>
    <s v="Mar"/>
    <x v="1"/>
    <n v="0"/>
    <n v="0"/>
    <n v="0"/>
    <n v="0"/>
    <n v="0"/>
    <n v="0"/>
  </r>
  <r>
    <x v="1"/>
    <s v="Apr"/>
    <x v="2"/>
    <n v="0"/>
    <n v="0"/>
    <n v="0"/>
    <n v="0"/>
    <n v="0"/>
    <n v="0"/>
  </r>
  <r>
    <x v="1"/>
    <s v="May"/>
    <x v="2"/>
    <n v="0"/>
    <n v="0"/>
    <n v="0"/>
    <n v="0"/>
    <n v="0"/>
    <n v="0"/>
  </r>
  <r>
    <x v="1"/>
    <s v="Jun"/>
    <x v="2"/>
    <n v="0"/>
    <n v="0"/>
    <n v="0"/>
    <n v="0"/>
    <n v="0"/>
    <n v="0"/>
  </r>
  <r>
    <x v="1"/>
    <s v="Jul"/>
    <x v="2"/>
    <n v="0"/>
    <n v="0"/>
    <n v="0"/>
    <n v="0"/>
    <n v="0"/>
    <n v="0"/>
  </r>
  <r>
    <x v="1"/>
    <s v="Aug"/>
    <x v="2"/>
    <n v="0"/>
    <n v="0"/>
    <n v="0"/>
    <n v="0"/>
    <n v="0"/>
    <n v="0"/>
  </r>
  <r>
    <x v="1"/>
    <s v="Sep"/>
    <x v="2"/>
    <n v="0"/>
    <n v="0"/>
    <n v="0"/>
    <n v="0"/>
    <n v="0"/>
    <n v="0"/>
  </r>
  <r>
    <x v="1"/>
    <s v="Oct"/>
    <x v="3"/>
    <n v="486"/>
    <n v="8.1"/>
    <n v="0"/>
    <n v="0"/>
    <n v="0"/>
    <n v="0"/>
  </r>
  <r>
    <x v="1"/>
    <s v="Nov"/>
    <x v="0"/>
    <n v="486"/>
    <n v="8.1"/>
    <n v="0"/>
    <n v="0"/>
    <n v="0"/>
    <n v="0"/>
  </r>
  <r>
    <x v="1"/>
    <s v="Dec"/>
    <x v="0"/>
    <n v="585"/>
    <n v="9.75"/>
    <n v="0"/>
    <n v="0"/>
    <n v="0"/>
    <n v="0"/>
  </r>
  <r>
    <x v="2"/>
    <s v="Jan"/>
    <x v="0"/>
    <n v="480"/>
    <n v="8"/>
    <n v="0"/>
    <n v="0"/>
    <n v="0"/>
    <n v="0"/>
  </r>
  <r>
    <x v="2"/>
    <s v="Feb"/>
    <x v="0"/>
    <n v="183"/>
    <n v="3.05"/>
    <n v="0"/>
    <n v="0"/>
    <n v="0"/>
    <n v="0"/>
  </r>
  <r>
    <x v="2"/>
    <s v="Mar"/>
    <x v="1"/>
    <n v="552"/>
    <n v="9.1999999999999993"/>
    <n v="0"/>
    <n v="0"/>
    <n v="0"/>
    <n v="0"/>
  </r>
  <r>
    <x v="2"/>
    <s v="Apr"/>
    <x v="2"/>
    <n v="360"/>
    <n v="6"/>
    <n v="0"/>
    <n v="0"/>
    <n v="0"/>
    <n v="0"/>
  </r>
  <r>
    <x v="2"/>
    <s v="May"/>
    <x v="2"/>
    <n v="546"/>
    <n v="9.1"/>
    <n v="0"/>
    <n v="0"/>
    <n v="0"/>
    <n v="0"/>
  </r>
  <r>
    <x v="2"/>
    <s v="Jun"/>
    <x v="2"/>
    <n v="1830"/>
    <n v="30.5"/>
    <n v="0"/>
    <n v="0"/>
    <n v="0"/>
    <n v="0"/>
  </r>
  <r>
    <x v="2"/>
    <s v="Jul"/>
    <x v="2"/>
    <n v="2040"/>
    <n v="34"/>
    <n v="0"/>
    <n v="0"/>
    <n v="0"/>
    <n v="0"/>
  </r>
  <r>
    <x v="2"/>
    <s v="Aug"/>
    <x v="2"/>
    <n v="993"/>
    <n v="16.55"/>
    <n v="0"/>
    <n v="0"/>
    <n v="0"/>
    <n v="0"/>
  </r>
  <r>
    <x v="2"/>
    <s v="Sep"/>
    <x v="2"/>
    <n v="270"/>
    <n v="4.5"/>
    <n v="0"/>
    <n v="0"/>
    <n v="0"/>
    <n v="0"/>
  </r>
  <r>
    <x v="2"/>
    <s v="Oct"/>
    <x v="3"/>
    <n v="1026"/>
    <n v="17.100000000000001"/>
    <n v="0"/>
    <n v="0"/>
    <n v="0"/>
    <n v="0"/>
  </r>
  <r>
    <x v="2"/>
    <s v="Nov"/>
    <x v="0"/>
    <n v="795"/>
    <n v="13.25"/>
    <n v="0"/>
    <n v="0"/>
    <n v="0"/>
    <n v="0"/>
  </r>
  <r>
    <x v="2"/>
    <s v="Dec"/>
    <x v="0"/>
    <n v="822"/>
    <n v="13.7"/>
    <n v="0"/>
    <n v="0"/>
    <n v="0"/>
    <n v="0"/>
  </r>
  <r>
    <x v="3"/>
    <s v="Jan"/>
    <x v="0"/>
    <n v="1899"/>
    <n v="31.65"/>
    <n v="0"/>
    <n v="0"/>
    <n v="0"/>
    <n v="0"/>
  </r>
  <r>
    <x v="3"/>
    <s v="Feb"/>
    <x v="0"/>
    <n v="2718"/>
    <n v="45.3"/>
    <n v="3"/>
    <n v="1"/>
    <n v="0"/>
    <n v="2"/>
  </r>
  <r>
    <x v="3"/>
    <s v="Mar"/>
    <x v="1"/>
    <n v="2205"/>
    <n v="36.75"/>
    <n v="0"/>
    <n v="0"/>
    <n v="0"/>
    <n v="0"/>
  </r>
  <r>
    <x v="3"/>
    <s v="Apr"/>
    <x v="2"/>
    <n v="2850"/>
    <n v="47.5"/>
    <n v="1"/>
    <n v="1"/>
    <n v="0"/>
    <n v="0"/>
  </r>
  <r>
    <x v="3"/>
    <s v="May"/>
    <x v="2"/>
    <n v="3804"/>
    <n v="63.4"/>
    <n v="0"/>
    <n v="0"/>
    <n v="0"/>
    <n v="0"/>
  </r>
  <r>
    <x v="3"/>
    <s v="Jun"/>
    <x v="2"/>
    <n v="3216"/>
    <n v="53.6"/>
    <n v="0"/>
    <n v="0"/>
    <n v="0"/>
    <n v="0"/>
  </r>
  <r>
    <x v="3"/>
    <s v="Jul"/>
    <x v="2"/>
    <n v="3222"/>
    <n v="53.7"/>
    <n v="1"/>
    <n v="1"/>
    <n v="0"/>
    <n v="0"/>
  </r>
  <r>
    <x v="3"/>
    <s v="Aug"/>
    <x v="2"/>
    <n v="891"/>
    <n v="14.85"/>
    <n v="0"/>
    <n v="0"/>
    <n v="0"/>
    <n v="0"/>
  </r>
  <r>
    <x v="3"/>
    <s v="Sep"/>
    <x v="2"/>
    <n v="372"/>
    <n v="6.2"/>
    <n v="0"/>
    <n v="0"/>
    <n v="0"/>
    <n v="0"/>
  </r>
  <r>
    <x v="3"/>
    <s v="Oct"/>
    <x v="3"/>
    <n v="1152"/>
    <n v="19.2"/>
    <n v="1"/>
    <n v="0"/>
    <n v="1"/>
    <n v="0"/>
  </r>
  <r>
    <x v="3"/>
    <s v="Nov"/>
    <x v="0"/>
    <n v="1587"/>
    <n v="26.45"/>
    <n v="0"/>
    <n v="0"/>
    <n v="0"/>
    <n v="0"/>
  </r>
  <r>
    <x v="3"/>
    <s v="Dec"/>
    <x v="0"/>
    <n v="1545"/>
    <n v="25.75"/>
    <n v="0"/>
    <n v="0"/>
    <n v="0"/>
    <n v="0"/>
  </r>
  <r>
    <x v="4"/>
    <s v="Jan"/>
    <x v="0"/>
    <n v="2238"/>
    <n v="37.299999999999997"/>
    <n v="0"/>
    <n v="0"/>
    <n v="0"/>
    <n v="0"/>
  </r>
  <r>
    <x v="4"/>
    <s v="Feb"/>
    <x v="0"/>
    <n v="3348"/>
    <n v="55.8"/>
    <n v="0"/>
    <n v="0"/>
    <n v="0"/>
    <n v="0"/>
  </r>
  <r>
    <x v="4"/>
    <s v="Mar"/>
    <x v="1"/>
    <n v="5373"/>
    <n v="89.55"/>
    <n v="2"/>
    <n v="2"/>
    <n v="0"/>
    <n v="0"/>
  </r>
  <r>
    <x v="4"/>
    <s v="Apr"/>
    <x v="2"/>
    <n v="5445"/>
    <n v="90.75"/>
    <n v="3"/>
    <n v="3"/>
    <n v="0"/>
    <n v="0"/>
  </r>
  <r>
    <x v="4"/>
    <s v="May"/>
    <x v="2"/>
    <n v="4965"/>
    <n v="82.75"/>
    <n v="2"/>
    <n v="2"/>
    <n v="0"/>
    <n v="0"/>
  </r>
  <r>
    <x v="4"/>
    <s v="Jun"/>
    <x v="2"/>
    <n v="3606"/>
    <n v="60.1"/>
    <n v="0"/>
    <n v="0"/>
    <n v="0"/>
    <n v="0"/>
  </r>
  <r>
    <x v="4"/>
    <s v="Jul"/>
    <x v="2"/>
    <n v="3672"/>
    <n v="61.2"/>
    <n v="0"/>
    <n v="0"/>
    <n v="0"/>
    <n v="0"/>
  </r>
  <r>
    <x v="4"/>
    <s v="Aug"/>
    <x v="2"/>
    <n v="1710"/>
    <n v="28.5"/>
    <n v="0"/>
    <n v="0"/>
    <n v="0"/>
    <n v="0"/>
  </r>
  <r>
    <x v="4"/>
    <s v="Sep"/>
    <x v="2"/>
    <n v="1704"/>
    <n v="28.4"/>
    <n v="0"/>
    <n v="0"/>
    <n v="0"/>
    <n v="0"/>
  </r>
  <r>
    <x v="4"/>
    <s v="Oct"/>
    <x v="3"/>
    <n v="1641"/>
    <n v="27.35"/>
    <n v="1"/>
    <n v="1"/>
    <n v="0"/>
    <n v="0"/>
  </r>
  <r>
    <x v="4"/>
    <s v="Nov"/>
    <x v="0"/>
    <n v="1797"/>
    <n v="29.95"/>
    <n v="0"/>
    <n v="0"/>
    <n v="0"/>
    <n v="0"/>
  </r>
  <r>
    <x v="4"/>
    <s v="Dec"/>
    <x v="0"/>
    <n v="2070"/>
    <n v="34.5"/>
    <n v="1"/>
    <n v="0"/>
    <n v="0"/>
    <n v="0"/>
  </r>
  <r>
    <x v="5"/>
    <s v="Jan"/>
    <x v="0"/>
    <n v="2058"/>
    <n v="34.299999999999997"/>
    <n v="4"/>
    <n v="4"/>
    <n v="0"/>
    <n v="0"/>
  </r>
  <r>
    <x v="5"/>
    <s v="Feb"/>
    <x v="0"/>
    <n v="3210"/>
    <n v="53.5"/>
    <n v="1"/>
    <n v="0"/>
    <n v="0"/>
    <n v="0"/>
  </r>
  <r>
    <x v="5"/>
    <s v="Mar"/>
    <x v="1"/>
    <n v="4056"/>
    <n v="67.599999999999994"/>
    <n v="0"/>
    <n v="0"/>
    <n v="0"/>
    <n v="0"/>
  </r>
  <r>
    <x v="5"/>
    <s v="Apr"/>
    <x v="2"/>
    <n v="3690"/>
    <n v="61.5"/>
    <n v="2"/>
    <n v="1"/>
    <n v="1"/>
    <n v="0"/>
  </r>
  <r>
    <x v="5"/>
    <s v="May"/>
    <x v="2"/>
    <n v="3936"/>
    <n v="65.599999999999994"/>
    <n v="0"/>
    <n v="0"/>
    <n v="0"/>
    <n v="0"/>
  </r>
  <r>
    <x v="5"/>
    <s v="Jun"/>
    <x v="2"/>
    <n v="3948"/>
    <n v="65.8"/>
    <n v="0"/>
    <n v="0"/>
    <n v="0"/>
    <n v="0"/>
  </r>
  <r>
    <x v="5"/>
    <s v="Jul"/>
    <x v="2"/>
    <n v="2781"/>
    <n v="46.35"/>
    <n v="1"/>
    <n v="1"/>
    <n v="0"/>
    <n v="0"/>
  </r>
  <r>
    <x v="5"/>
    <s v="Aug"/>
    <x v="2"/>
    <n v="294"/>
    <n v="4.9000000000000004"/>
    <n v="0"/>
    <n v="0"/>
    <n v="0"/>
    <n v="0"/>
  </r>
  <r>
    <x v="5"/>
    <s v="Sep"/>
    <x v="2"/>
    <n v="1107"/>
    <n v="18.45"/>
    <n v="1"/>
    <n v="1"/>
    <n v="0"/>
    <n v="0"/>
  </r>
  <r>
    <x v="5"/>
    <s v="Oct"/>
    <x v="3"/>
    <n v="990"/>
    <n v="16.5"/>
    <n v="0"/>
    <n v="0"/>
    <n v="0"/>
    <n v="0"/>
  </r>
  <r>
    <x v="5"/>
    <s v="Nov"/>
    <x v="0"/>
    <n v="669"/>
    <n v="11.15"/>
    <n v="1"/>
    <n v="1"/>
    <n v="0"/>
    <n v="0"/>
  </r>
  <r>
    <x v="5"/>
    <s v="Dec"/>
    <x v="0"/>
    <n v="936"/>
    <n v="15.6"/>
    <n v="0"/>
    <n v="0"/>
    <n v="0"/>
    <n v="0"/>
  </r>
  <r>
    <x v="6"/>
    <s v="Jan"/>
    <x v="0"/>
    <n v="768"/>
    <n v="12.8"/>
    <n v="0"/>
    <n v="0"/>
    <n v="0"/>
    <n v="0"/>
  </r>
  <r>
    <x v="6"/>
    <s v="Feb"/>
    <x v="0"/>
    <n v="1428"/>
    <n v="23.8"/>
    <n v="0"/>
    <n v="0"/>
    <n v="0"/>
    <n v="0"/>
  </r>
  <r>
    <x v="6"/>
    <s v="Mar"/>
    <x v="1"/>
    <n v="1458"/>
    <n v="24.3"/>
    <n v="1"/>
    <n v="1"/>
    <n v="0"/>
    <n v="0"/>
  </r>
  <r>
    <x v="6"/>
    <s v="Apr"/>
    <x v="2"/>
    <n v="1035"/>
    <n v="17.25"/>
    <n v="0"/>
    <n v="0"/>
    <n v="0"/>
    <n v="0"/>
  </r>
  <r>
    <x v="6"/>
    <s v="May"/>
    <x v="2"/>
    <n v="828"/>
    <n v="13.8"/>
    <n v="0"/>
    <n v="0"/>
    <n v="0"/>
    <n v="0"/>
  </r>
  <r>
    <x v="6"/>
    <s v="Jun"/>
    <x v="2"/>
    <n v="1368"/>
    <n v="22.8"/>
    <n v="0"/>
    <n v="0"/>
    <n v="0"/>
    <n v="0"/>
  </r>
  <r>
    <x v="6"/>
    <s v="Jul"/>
    <x v="2"/>
    <n v="1962"/>
    <n v="32.700000000000003"/>
    <n v="0"/>
    <n v="0"/>
    <n v="0"/>
    <n v="0"/>
  </r>
  <r>
    <x v="6"/>
    <s v="Aug"/>
    <x v="2"/>
    <n v="249"/>
    <n v="4.1500000000000004"/>
    <n v="0"/>
    <n v="0"/>
    <n v="0"/>
    <n v="0"/>
  </r>
  <r>
    <x v="6"/>
    <s v="Sep"/>
    <x v="2"/>
    <n v="588"/>
    <n v="9.8000000000000007"/>
    <n v="0"/>
    <n v="0"/>
    <n v="0"/>
    <n v="0"/>
  </r>
  <r>
    <x v="6"/>
    <s v="Oct"/>
    <x v="3"/>
    <n v="750"/>
    <n v="12.5"/>
    <n v="0"/>
    <n v="0"/>
    <n v="0"/>
    <n v="0"/>
  </r>
  <r>
    <x v="6"/>
    <s v="Nov"/>
    <x v="0"/>
    <n v="360"/>
    <n v="6"/>
    <n v="0"/>
    <n v="0"/>
    <n v="0"/>
    <n v="0"/>
  </r>
  <r>
    <x v="6"/>
    <s v="Dec"/>
    <x v="0"/>
    <n v="408"/>
    <n v="6.8"/>
    <n v="0"/>
    <n v="0"/>
    <n v="0"/>
    <n v="0"/>
  </r>
  <r>
    <x v="7"/>
    <s v="Jan"/>
    <x v="0"/>
    <n v="543"/>
    <n v="9.0500000000000007"/>
    <n v="0"/>
    <n v="0"/>
    <n v="0"/>
    <n v="0"/>
  </r>
  <r>
    <x v="7"/>
    <s v="Feb"/>
    <x v="0"/>
    <n v="498"/>
    <n v="8.3000000000000007"/>
    <n v="0"/>
    <n v="0"/>
    <n v="0"/>
    <n v="0"/>
  </r>
  <r>
    <x v="7"/>
    <s v="Mar"/>
    <x v="1"/>
    <n v="462"/>
    <n v="7.7"/>
    <n v="2"/>
    <n v="0"/>
    <n v="1"/>
    <n v="1"/>
  </r>
  <r>
    <x v="7"/>
    <s v="Apr"/>
    <x v="2"/>
    <n v="291"/>
    <n v="4.8499999999999996"/>
    <n v="1"/>
    <n v="1"/>
    <n v="0"/>
    <n v="0"/>
  </r>
  <r>
    <x v="7"/>
    <s v="May"/>
    <x v="2"/>
    <n v="630"/>
    <n v="10.5"/>
    <n v="0"/>
    <n v="0"/>
    <n v="0"/>
    <n v="0"/>
  </r>
  <r>
    <x v="7"/>
    <s v="Jun"/>
    <x v="2"/>
    <n v="1146"/>
    <n v="19.100000000000001"/>
    <n v="0"/>
    <n v="0"/>
    <n v="0"/>
    <n v="0"/>
  </r>
  <r>
    <x v="7"/>
    <s v="Jul"/>
    <x v="2"/>
    <n v="2307"/>
    <n v="38.450000000000003"/>
    <n v="0"/>
    <n v="0"/>
    <n v="0"/>
    <n v="0"/>
  </r>
  <r>
    <x v="7"/>
    <s v="Aug"/>
    <x v="2"/>
    <n v="4881"/>
    <n v="81.349999999999994"/>
    <n v="0"/>
    <n v="0"/>
    <n v="0"/>
    <n v="0"/>
  </r>
  <r>
    <x v="7"/>
    <s v="Sep"/>
    <x v="2"/>
    <n v="8862"/>
    <n v="147.69999999999999"/>
    <n v="0"/>
    <n v="0"/>
    <n v="0"/>
    <n v="0"/>
  </r>
  <r>
    <x v="7"/>
    <s v="Oct"/>
    <x v="3"/>
    <n v="10305"/>
    <n v="171.75"/>
    <n v="0"/>
    <n v="0"/>
    <n v="0"/>
    <n v="0"/>
  </r>
  <r>
    <x v="7"/>
    <s v="Nov"/>
    <x v="0"/>
    <n v="6891"/>
    <n v="114.85"/>
    <n v="1"/>
    <n v="1"/>
    <n v="0"/>
    <m/>
  </r>
  <r>
    <x v="7"/>
    <s v="Dec"/>
    <x v="0"/>
    <n v="4662"/>
    <n v="77.7"/>
    <n v="2"/>
    <n v="1"/>
    <n v="0"/>
    <n v="1"/>
  </r>
  <r>
    <x v="8"/>
    <s v="Jan"/>
    <x v="0"/>
    <n v="4926"/>
    <n v="82.1"/>
    <n v="3"/>
    <n v="2"/>
    <n v="0"/>
    <n v="0"/>
  </r>
  <r>
    <x v="8"/>
    <s v="Feb"/>
    <x v="0"/>
    <n v="3624"/>
    <n v="60.4"/>
    <n v="0"/>
    <n v="0"/>
    <n v="0"/>
    <n v="0"/>
  </r>
  <r>
    <x v="8"/>
    <s v="Mar"/>
    <x v="1"/>
    <n v="8046"/>
    <n v="134.1"/>
    <n v="3"/>
    <n v="1"/>
    <n v="2"/>
    <n v="0"/>
  </r>
  <r>
    <x v="8"/>
    <s v="Apr"/>
    <x v="2"/>
    <n v="6459"/>
    <n v="107.65"/>
    <n v="1"/>
    <n v="1"/>
    <n v="0"/>
    <n v="0"/>
  </r>
  <r>
    <x v="8"/>
    <s v="May"/>
    <x v="2"/>
    <n v="6009"/>
    <n v="100.15"/>
    <n v="0"/>
    <n v="0"/>
    <n v="0"/>
    <n v="0"/>
  </r>
  <r>
    <x v="8"/>
    <s v="Jun"/>
    <x v="2"/>
    <n v="3249"/>
    <n v="54.15"/>
    <n v="0"/>
    <n v="0"/>
    <n v="0"/>
    <n v="0"/>
  </r>
  <r>
    <x v="8"/>
    <s v="Jul"/>
    <x v="2"/>
    <n v="2616"/>
    <n v="43.6"/>
    <n v="0"/>
    <n v="0"/>
    <n v="0"/>
    <n v="0"/>
  </r>
  <r>
    <x v="8"/>
    <s v="Aug"/>
    <x v="2"/>
    <n v="4665"/>
    <n v="77.75"/>
    <n v="1"/>
    <n v="1"/>
    <n v="0"/>
    <n v="0"/>
  </r>
  <r>
    <x v="8"/>
    <s v="Sep"/>
    <x v="2"/>
    <n v="3060"/>
    <n v="51"/>
    <n v="0"/>
    <n v="0"/>
    <n v="0"/>
    <n v="0"/>
  </r>
  <r>
    <x v="8"/>
    <s v="Oct"/>
    <x v="3"/>
    <n v="2925"/>
    <n v="48.75"/>
    <n v="2"/>
    <n v="2"/>
    <n v="0"/>
    <n v="0"/>
  </r>
  <r>
    <x v="8"/>
    <s v="Nov"/>
    <x v="0"/>
    <n v="2235"/>
    <n v="37.25"/>
    <n v="3"/>
    <n v="3"/>
    <n v="0"/>
    <n v="0"/>
  </r>
  <r>
    <x v="8"/>
    <s v="Dec"/>
    <x v="0"/>
    <n v="2193"/>
    <n v="36.549999999999997"/>
    <n v="1"/>
    <n v="1"/>
    <n v="0"/>
    <n v="0"/>
  </r>
  <r>
    <x v="9"/>
    <s v="Jan"/>
    <x v="0"/>
    <n v="6567"/>
    <n v="109.45"/>
    <n v="20"/>
    <n v="6"/>
    <n v="5"/>
    <n v="9"/>
  </r>
  <r>
    <x v="9"/>
    <s v="Feb"/>
    <x v="0"/>
    <n v="6702"/>
    <n v="111.7"/>
    <n v="19"/>
    <n v="8"/>
    <n v="8"/>
    <n v="3"/>
  </r>
  <r>
    <x v="9"/>
    <s v="Mar"/>
    <x v="1"/>
    <n v="4233"/>
    <n v="70.55"/>
    <n v="2"/>
    <n v="0"/>
    <n v="2"/>
    <n v="0"/>
  </r>
  <r>
    <x v="9"/>
    <s v="Apr"/>
    <x v="2"/>
    <n v="3528"/>
    <n v="58.8"/>
    <n v="3"/>
    <n v="0"/>
    <n v="3"/>
    <n v="0"/>
  </r>
  <r>
    <x v="10"/>
    <m/>
    <x v="4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F48227-6003-4E28-9B4E-4E4461925E9C}" name="PivotTable20" cacheId="6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53" firstHeaderRow="0" firstDataRow="1" firstDataCol="1"/>
  <pivotFields count="9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>
      <items count="6">
        <item x="2"/>
        <item x="3"/>
        <item x="1"/>
        <item x="0"/>
        <item x="4"/>
        <item t="default"/>
      </items>
    </pivotField>
    <pivotField showAll="0"/>
    <pivotField dataField="1" showAll="0"/>
    <pivotField showAll="0"/>
    <pivotField dataField="1" showAll="0"/>
    <pivotField dataField="1" showAll="0"/>
    <pivotField dataField="1" showAll="0"/>
  </pivotFields>
  <rowFields count="2">
    <field x="0"/>
    <field x="2"/>
  </rowFields>
  <rowItems count="52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2"/>
    </i>
    <i r="1">
      <x v="3"/>
    </i>
    <i>
      <x v="10"/>
    </i>
    <i r="1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urvey Hours" fld="4" baseField="0" baseItem="0"/>
    <dataField name="Sum of Sum of Non-Territorial Aggression (&lt;6)" fld="6" baseField="0" baseItem="0"/>
    <dataField name="Sum of Sum of Territorial Aggression (6-7)" fld="7" baseField="0" baseItem="0"/>
    <dataField name="Sum of Sum of Severe Aggression (&gt;7)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12E21-4698-4633-99E9-0B04B2C9060B}">
  <dimension ref="A1:R50"/>
  <sheetViews>
    <sheetView tabSelected="1" topLeftCell="A2" workbookViewId="0">
      <selection activeCell="O37" sqref="O37"/>
    </sheetView>
  </sheetViews>
  <sheetFormatPr defaultRowHeight="14.5" x14ac:dyDescent="0.35"/>
  <cols>
    <col min="2" max="2" width="32.54296875" bestFit="1" customWidth="1"/>
    <col min="3" max="3" width="12.7265625" customWidth="1"/>
    <col min="4" max="4" width="19.90625" bestFit="1" customWidth="1"/>
    <col min="5" max="5" width="15.54296875" bestFit="1" customWidth="1"/>
    <col min="6" max="6" width="14" bestFit="1" customWidth="1"/>
    <col min="7" max="7" width="13.6328125" bestFit="1" customWidth="1"/>
    <col min="8" max="8" width="17.26953125" bestFit="1" customWidth="1"/>
    <col min="9" max="9" width="13.36328125" bestFit="1" customWidth="1"/>
    <col min="10" max="10" width="16.7265625" customWidth="1"/>
    <col min="11" max="11" width="16.6328125" customWidth="1"/>
    <col min="12" max="12" width="17.36328125" customWidth="1"/>
  </cols>
  <sheetData>
    <row r="1" spans="1:18" s="10" customFormat="1" ht="72.5" x14ac:dyDescent="0.35">
      <c r="A1" s="10" t="s">
        <v>4</v>
      </c>
      <c r="B1" s="10" t="s">
        <v>44</v>
      </c>
      <c r="C1" s="10" t="s">
        <v>27</v>
      </c>
      <c r="D1" s="10" t="s">
        <v>22</v>
      </c>
      <c r="E1" s="10" t="s">
        <v>23</v>
      </c>
      <c r="F1" s="10" t="s">
        <v>24</v>
      </c>
      <c r="G1" s="1" t="s">
        <v>29</v>
      </c>
      <c r="H1" s="1" t="s">
        <v>30</v>
      </c>
      <c r="I1" s="1" t="s">
        <v>31</v>
      </c>
      <c r="J1" s="1" t="s">
        <v>32</v>
      </c>
      <c r="K1" s="1" t="s">
        <v>33</v>
      </c>
      <c r="L1" s="1" t="s">
        <v>34</v>
      </c>
      <c r="M1" s="1"/>
      <c r="N1" s="1"/>
      <c r="O1" s="1"/>
      <c r="P1" s="1"/>
      <c r="Q1" s="1"/>
      <c r="R1" s="1"/>
    </row>
    <row r="2" spans="1:18" s="10" customFormat="1" x14ac:dyDescent="0.35"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35">
      <c r="A3">
        <v>2016</v>
      </c>
      <c r="B3" t="s">
        <v>0</v>
      </c>
      <c r="C3">
        <v>0</v>
      </c>
      <c r="D3">
        <v>0</v>
      </c>
      <c r="E3">
        <v>0</v>
      </c>
      <c r="F3">
        <v>0</v>
      </c>
      <c r="G3" t="e">
        <f>D3/C3</f>
        <v>#DIV/0!</v>
      </c>
      <c r="H3" t="e">
        <f>G3*100</f>
        <v>#DIV/0!</v>
      </c>
      <c r="I3" t="e">
        <f>E3/C3</f>
        <v>#DIV/0!</v>
      </c>
      <c r="J3" t="e">
        <f>I3*100</f>
        <v>#DIV/0!</v>
      </c>
      <c r="K3" t="e">
        <f>F3/C3</f>
        <v>#DIV/0!</v>
      </c>
      <c r="L3" t="e">
        <f>K3*100</f>
        <v>#DIV/0!</v>
      </c>
    </row>
    <row r="4" spans="1:18" x14ac:dyDescent="0.35">
      <c r="B4" t="s">
        <v>1</v>
      </c>
      <c r="C4">
        <v>3</v>
      </c>
      <c r="D4">
        <v>0</v>
      </c>
      <c r="E4">
        <v>0</v>
      </c>
      <c r="F4">
        <v>0</v>
      </c>
      <c r="G4">
        <f t="shared" ref="G4:G50" si="0">D4/C4</f>
        <v>0</v>
      </c>
      <c r="H4">
        <f t="shared" ref="H4:H50" si="1">G4*100</f>
        <v>0</v>
      </c>
      <c r="I4">
        <f t="shared" ref="I4:I50" si="2">E4/C4</f>
        <v>0</v>
      </c>
      <c r="J4">
        <f t="shared" ref="J4:J50" si="3">I4*100</f>
        <v>0</v>
      </c>
      <c r="K4">
        <f t="shared" ref="K4:K50" si="4">F4/C4</f>
        <v>0</v>
      </c>
      <c r="L4">
        <f t="shared" ref="L4:L50" si="5">K4*100</f>
        <v>0</v>
      </c>
    </row>
    <row r="5" spans="1:18" x14ac:dyDescent="0.35">
      <c r="B5" t="s">
        <v>2</v>
      </c>
      <c r="C5">
        <v>0</v>
      </c>
      <c r="D5">
        <v>0</v>
      </c>
      <c r="E5">
        <v>0</v>
      </c>
      <c r="F5">
        <v>0</v>
      </c>
      <c r="G5" t="e">
        <f t="shared" si="0"/>
        <v>#DIV/0!</v>
      </c>
      <c r="H5" t="e">
        <f t="shared" si="1"/>
        <v>#DIV/0!</v>
      </c>
      <c r="I5" t="e">
        <f t="shared" si="2"/>
        <v>#DIV/0!</v>
      </c>
      <c r="J5" t="e">
        <f t="shared" si="3"/>
        <v>#DIV/0!</v>
      </c>
      <c r="K5" t="e">
        <f t="shared" si="4"/>
        <v>#DIV/0!</v>
      </c>
      <c r="L5" t="e">
        <f t="shared" si="5"/>
        <v>#DIV/0!</v>
      </c>
    </row>
    <row r="6" spans="1:18" x14ac:dyDescent="0.35">
      <c r="B6" t="s">
        <v>3</v>
      </c>
      <c r="C6">
        <v>12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</row>
    <row r="8" spans="1:18" x14ac:dyDescent="0.35">
      <c r="A8">
        <v>2017</v>
      </c>
      <c r="B8" t="s">
        <v>0</v>
      </c>
      <c r="C8">
        <v>0</v>
      </c>
      <c r="D8">
        <v>0</v>
      </c>
      <c r="E8">
        <v>0</v>
      </c>
      <c r="F8">
        <v>0</v>
      </c>
      <c r="G8" t="e">
        <f t="shared" si="0"/>
        <v>#DIV/0!</v>
      </c>
      <c r="H8" t="e">
        <f t="shared" si="1"/>
        <v>#DIV/0!</v>
      </c>
      <c r="I8" t="e">
        <f t="shared" si="2"/>
        <v>#DIV/0!</v>
      </c>
      <c r="J8" t="e">
        <f t="shared" si="3"/>
        <v>#DIV/0!</v>
      </c>
      <c r="K8" t="e">
        <f t="shared" si="4"/>
        <v>#DIV/0!</v>
      </c>
      <c r="L8" t="e">
        <f t="shared" si="5"/>
        <v>#DIV/0!</v>
      </c>
    </row>
    <row r="9" spans="1:18" x14ac:dyDescent="0.35">
      <c r="B9" t="s">
        <v>1</v>
      </c>
      <c r="C9">
        <v>8.1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</row>
    <row r="10" spans="1:18" x14ac:dyDescent="0.35">
      <c r="B10" t="s">
        <v>2</v>
      </c>
      <c r="C10">
        <v>0</v>
      </c>
      <c r="D10">
        <v>0</v>
      </c>
      <c r="E10">
        <v>0</v>
      </c>
      <c r="F10">
        <v>0</v>
      </c>
      <c r="G10" t="e">
        <f t="shared" si="0"/>
        <v>#DIV/0!</v>
      </c>
      <c r="H10" t="e">
        <f t="shared" si="1"/>
        <v>#DIV/0!</v>
      </c>
      <c r="I10" t="e">
        <f t="shared" si="2"/>
        <v>#DIV/0!</v>
      </c>
      <c r="J10" t="e">
        <f t="shared" si="3"/>
        <v>#DIV/0!</v>
      </c>
      <c r="K10" t="e">
        <f t="shared" si="4"/>
        <v>#DIV/0!</v>
      </c>
      <c r="L10" t="e">
        <f t="shared" si="5"/>
        <v>#DIV/0!</v>
      </c>
    </row>
    <row r="11" spans="1:18" x14ac:dyDescent="0.35">
      <c r="B11" t="s">
        <v>3</v>
      </c>
      <c r="C11">
        <v>29.85</v>
      </c>
      <c r="D11">
        <v>0</v>
      </c>
      <c r="E11">
        <v>0</v>
      </c>
      <c r="F11">
        <v>0</v>
      </c>
      <c r="G11">
        <f t="shared" si="0"/>
        <v>0</v>
      </c>
      <c r="H11">
        <f t="shared" si="1"/>
        <v>0</v>
      </c>
      <c r="I11">
        <f t="shared" si="2"/>
        <v>0</v>
      </c>
      <c r="J11">
        <f t="shared" si="3"/>
        <v>0</v>
      </c>
      <c r="K11">
        <f t="shared" si="4"/>
        <v>0</v>
      </c>
      <c r="L11">
        <f t="shared" si="5"/>
        <v>0</v>
      </c>
    </row>
    <row r="13" spans="1:18" x14ac:dyDescent="0.35">
      <c r="A13">
        <v>2018</v>
      </c>
      <c r="B13" t="s">
        <v>0</v>
      </c>
      <c r="C13">
        <v>100.64999999999999</v>
      </c>
      <c r="D13">
        <v>0</v>
      </c>
      <c r="E13">
        <v>0</v>
      </c>
      <c r="F13">
        <v>0</v>
      </c>
      <c r="G13">
        <f t="shared" si="0"/>
        <v>0</v>
      </c>
      <c r="H13">
        <f t="shared" si="1"/>
        <v>0</v>
      </c>
      <c r="I13">
        <f t="shared" si="2"/>
        <v>0</v>
      </c>
      <c r="J13">
        <f t="shared" si="3"/>
        <v>0</v>
      </c>
      <c r="K13">
        <f t="shared" si="4"/>
        <v>0</v>
      </c>
      <c r="L13">
        <f t="shared" si="5"/>
        <v>0</v>
      </c>
    </row>
    <row r="14" spans="1:18" x14ac:dyDescent="0.35">
      <c r="B14" t="s">
        <v>1</v>
      </c>
      <c r="C14">
        <v>17.100000000000001</v>
      </c>
      <c r="D14">
        <v>0</v>
      </c>
      <c r="E14">
        <v>0</v>
      </c>
      <c r="F14">
        <v>0</v>
      </c>
      <c r="G14">
        <f t="shared" si="0"/>
        <v>0</v>
      </c>
      <c r="H14">
        <f t="shared" si="1"/>
        <v>0</v>
      </c>
      <c r="I14">
        <f t="shared" si="2"/>
        <v>0</v>
      </c>
      <c r="J14">
        <f t="shared" si="3"/>
        <v>0</v>
      </c>
      <c r="K14">
        <f t="shared" si="4"/>
        <v>0</v>
      </c>
      <c r="L14">
        <f t="shared" si="5"/>
        <v>0</v>
      </c>
    </row>
    <row r="15" spans="1:18" x14ac:dyDescent="0.35">
      <c r="B15" t="s">
        <v>2</v>
      </c>
      <c r="C15">
        <v>9.1999999999999993</v>
      </c>
      <c r="D15">
        <v>0</v>
      </c>
      <c r="E15">
        <v>0</v>
      </c>
      <c r="F15">
        <v>0</v>
      </c>
      <c r="G15">
        <f t="shared" si="0"/>
        <v>0</v>
      </c>
      <c r="H15">
        <f t="shared" si="1"/>
        <v>0</v>
      </c>
      <c r="I15">
        <f t="shared" si="2"/>
        <v>0</v>
      </c>
      <c r="J15">
        <f t="shared" si="3"/>
        <v>0</v>
      </c>
      <c r="K15">
        <f t="shared" si="4"/>
        <v>0</v>
      </c>
      <c r="L15">
        <f t="shared" si="5"/>
        <v>0</v>
      </c>
    </row>
    <row r="16" spans="1:18" x14ac:dyDescent="0.35">
      <c r="B16" t="s">
        <v>3</v>
      </c>
      <c r="C16">
        <v>38</v>
      </c>
      <c r="D16">
        <v>0</v>
      </c>
      <c r="E16">
        <v>0</v>
      </c>
      <c r="F16">
        <v>0</v>
      </c>
      <c r="G16">
        <f t="shared" si="0"/>
        <v>0</v>
      </c>
      <c r="H16">
        <f t="shared" si="1"/>
        <v>0</v>
      </c>
      <c r="I16">
        <f t="shared" si="2"/>
        <v>0</v>
      </c>
      <c r="J16">
        <f t="shared" si="3"/>
        <v>0</v>
      </c>
      <c r="K16">
        <f t="shared" si="4"/>
        <v>0</v>
      </c>
      <c r="L16">
        <f t="shared" si="5"/>
        <v>0</v>
      </c>
    </row>
    <row r="18" spans="1:12" x14ac:dyDescent="0.35">
      <c r="A18">
        <v>2019</v>
      </c>
      <c r="B18" t="s">
        <v>0</v>
      </c>
      <c r="C18">
        <v>239.24999999999997</v>
      </c>
      <c r="D18">
        <v>2</v>
      </c>
      <c r="E18">
        <v>0</v>
      </c>
      <c r="F18">
        <v>0</v>
      </c>
      <c r="G18">
        <f t="shared" si="0"/>
        <v>8.3594566353187051E-3</v>
      </c>
      <c r="H18">
        <f t="shared" si="1"/>
        <v>0.8359456635318705</v>
      </c>
      <c r="I18">
        <f t="shared" si="2"/>
        <v>0</v>
      </c>
      <c r="J18">
        <f t="shared" si="3"/>
        <v>0</v>
      </c>
      <c r="K18">
        <f t="shared" si="4"/>
        <v>0</v>
      </c>
      <c r="L18">
        <f t="shared" si="5"/>
        <v>0</v>
      </c>
    </row>
    <row r="19" spans="1:12" x14ac:dyDescent="0.35">
      <c r="B19" t="s">
        <v>1</v>
      </c>
      <c r="C19">
        <v>19.2</v>
      </c>
      <c r="D19">
        <v>0</v>
      </c>
      <c r="E19">
        <v>1</v>
      </c>
      <c r="F19">
        <v>0</v>
      </c>
      <c r="G19">
        <f t="shared" si="0"/>
        <v>0</v>
      </c>
      <c r="H19">
        <f t="shared" si="1"/>
        <v>0</v>
      </c>
      <c r="I19">
        <f t="shared" si="2"/>
        <v>5.2083333333333336E-2</v>
      </c>
      <c r="J19">
        <f t="shared" si="3"/>
        <v>5.2083333333333339</v>
      </c>
      <c r="K19">
        <f t="shared" si="4"/>
        <v>0</v>
      </c>
      <c r="L19">
        <f t="shared" si="5"/>
        <v>0</v>
      </c>
    </row>
    <row r="20" spans="1:12" x14ac:dyDescent="0.35">
      <c r="B20" t="s">
        <v>2</v>
      </c>
      <c r="C20">
        <v>36.75</v>
      </c>
      <c r="D20">
        <v>0</v>
      </c>
      <c r="E20">
        <v>0</v>
      </c>
      <c r="F20">
        <v>0</v>
      </c>
      <c r="G20">
        <f t="shared" si="0"/>
        <v>0</v>
      </c>
      <c r="H20">
        <f t="shared" si="1"/>
        <v>0</v>
      </c>
      <c r="I20">
        <f t="shared" si="2"/>
        <v>0</v>
      </c>
      <c r="J20">
        <f t="shared" si="3"/>
        <v>0</v>
      </c>
      <c r="K20">
        <f t="shared" si="4"/>
        <v>0</v>
      </c>
      <c r="L20">
        <f t="shared" si="5"/>
        <v>0</v>
      </c>
    </row>
    <row r="21" spans="1:12" x14ac:dyDescent="0.35">
      <c r="B21" t="s">
        <v>3</v>
      </c>
      <c r="C21">
        <v>129.14999999999998</v>
      </c>
      <c r="D21">
        <v>1</v>
      </c>
      <c r="E21">
        <v>0</v>
      </c>
      <c r="F21">
        <v>2</v>
      </c>
      <c r="G21">
        <f t="shared" si="0"/>
        <v>7.7429345722028666E-3</v>
      </c>
      <c r="H21">
        <f t="shared" si="1"/>
        <v>0.77429345722028664</v>
      </c>
      <c r="I21">
        <f t="shared" si="2"/>
        <v>0</v>
      </c>
      <c r="J21">
        <f t="shared" si="3"/>
        <v>0</v>
      </c>
      <c r="K21">
        <f t="shared" si="4"/>
        <v>1.5485869144405733E-2</v>
      </c>
      <c r="L21">
        <f t="shared" si="5"/>
        <v>1.5485869144405733</v>
      </c>
    </row>
    <row r="23" spans="1:12" x14ac:dyDescent="0.35">
      <c r="A23">
        <v>2020</v>
      </c>
      <c r="B23" t="s">
        <v>0</v>
      </c>
      <c r="C23">
        <v>351.7</v>
      </c>
      <c r="D23">
        <v>5</v>
      </c>
      <c r="E23">
        <v>0</v>
      </c>
      <c r="F23">
        <v>0</v>
      </c>
      <c r="G23">
        <f t="shared" si="0"/>
        <v>1.4216661927779357E-2</v>
      </c>
      <c r="H23">
        <f t="shared" si="1"/>
        <v>1.4216661927779357</v>
      </c>
      <c r="I23">
        <f t="shared" si="2"/>
        <v>0</v>
      </c>
      <c r="J23">
        <f t="shared" si="3"/>
        <v>0</v>
      </c>
      <c r="K23">
        <f t="shared" si="4"/>
        <v>0</v>
      </c>
      <c r="L23">
        <f t="shared" si="5"/>
        <v>0</v>
      </c>
    </row>
    <row r="24" spans="1:12" x14ac:dyDescent="0.35">
      <c r="B24" t="s">
        <v>1</v>
      </c>
      <c r="C24">
        <v>27.35</v>
      </c>
      <c r="D24">
        <v>1</v>
      </c>
      <c r="E24">
        <v>0</v>
      </c>
      <c r="F24">
        <v>0</v>
      </c>
      <c r="G24">
        <f t="shared" si="0"/>
        <v>3.6563071297989032E-2</v>
      </c>
      <c r="H24">
        <f t="shared" si="1"/>
        <v>3.6563071297989032</v>
      </c>
      <c r="I24">
        <f t="shared" si="2"/>
        <v>0</v>
      </c>
      <c r="J24">
        <f t="shared" si="3"/>
        <v>0</v>
      </c>
      <c r="K24">
        <f t="shared" si="4"/>
        <v>0</v>
      </c>
      <c r="L24">
        <f t="shared" si="5"/>
        <v>0</v>
      </c>
    </row>
    <row r="25" spans="1:12" x14ac:dyDescent="0.35">
      <c r="B25" t="s">
        <v>2</v>
      </c>
      <c r="C25">
        <v>89.55</v>
      </c>
      <c r="D25">
        <v>2</v>
      </c>
      <c r="E25">
        <v>0</v>
      </c>
      <c r="F25">
        <v>0</v>
      </c>
      <c r="G25">
        <f t="shared" si="0"/>
        <v>2.2333891680625349E-2</v>
      </c>
      <c r="H25">
        <f t="shared" si="1"/>
        <v>2.2333891680625348</v>
      </c>
      <c r="I25">
        <f t="shared" si="2"/>
        <v>0</v>
      </c>
      <c r="J25">
        <f t="shared" si="3"/>
        <v>0</v>
      </c>
      <c r="K25">
        <f t="shared" si="4"/>
        <v>0</v>
      </c>
      <c r="L25">
        <f t="shared" si="5"/>
        <v>0</v>
      </c>
    </row>
    <row r="26" spans="1:12" x14ac:dyDescent="0.35">
      <c r="B26" t="s">
        <v>3</v>
      </c>
      <c r="C26">
        <v>157.55000000000001</v>
      </c>
      <c r="D26">
        <v>0</v>
      </c>
      <c r="E26">
        <v>0</v>
      </c>
      <c r="F26">
        <v>0</v>
      </c>
      <c r="G26">
        <f t="shared" si="0"/>
        <v>0</v>
      </c>
      <c r="H26">
        <f t="shared" si="1"/>
        <v>0</v>
      </c>
      <c r="I26">
        <f t="shared" si="2"/>
        <v>0</v>
      </c>
      <c r="J26">
        <f t="shared" si="3"/>
        <v>0</v>
      </c>
      <c r="K26">
        <f t="shared" si="4"/>
        <v>0</v>
      </c>
      <c r="L26">
        <f t="shared" si="5"/>
        <v>0</v>
      </c>
    </row>
    <row r="28" spans="1:12" x14ac:dyDescent="0.35">
      <c r="A28">
        <v>2021</v>
      </c>
      <c r="B28" t="s">
        <v>0</v>
      </c>
      <c r="C28">
        <v>262.59999999999997</v>
      </c>
      <c r="D28">
        <v>3</v>
      </c>
      <c r="E28">
        <v>1</v>
      </c>
      <c r="F28">
        <v>0</v>
      </c>
      <c r="G28">
        <f t="shared" si="0"/>
        <v>1.1424219345011425E-2</v>
      </c>
      <c r="H28">
        <f t="shared" si="1"/>
        <v>1.1424219345011426</v>
      </c>
      <c r="I28">
        <f t="shared" si="2"/>
        <v>3.8080731150038085E-3</v>
      </c>
      <c r="J28">
        <f t="shared" si="3"/>
        <v>0.38080731150038083</v>
      </c>
      <c r="K28">
        <f t="shared" si="4"/>
        <v>0</v>
      </c>
      <c r="L28">
        <f t="shared" si="5"/>
        <v>0</v>
      </c>
    </row>
    <row r="29" spans="1:12" x14ac:dyDescent="0.35">
      <c r="B29" t="s">
        <v>1</v>
      </c>
      <c r="C29">
        <v>16.5</v>
      </c>
      <c r="D29">
        <v>0</v>
      </c>
      <c r="E29">
        <v>0</v>
      </c>
      <c r="F29">
        <v>0</v>
      </c>
      <c r="G29">
        <f t="shared" si="0"/>
        <v>0</v>
      </c>
      <c r="H29">
        <f t="shared" si="1"/>
        <v>0</v>
      </c>
      <c r="I29">
        <f t="shared" si="2"/>
        <v>0</v>
      </c>
      <c r="J29">
        <f t="shared" si="3"/>
        <v>0</v>
      </c>
      <c r="K29">
        <f t="shared" si="4"/>
        <v>0</v>
      </c>
      <c r="L29">
        <f t="shared" si="5"/>
        <v>0</v>
      </c>
    </row>
    <row r="30" spans="1:12" x14ac:dyDescent="0.35">
      <c r="B30" t="s">
        <v>2</v>
      </c>
      <c r="C30">
        <v>67.599999999999994</v>
      </c>
      <c r="D30">
        <v>0</v>
      </c>
      <c r="E30">
        <v>0</v>
      </c>
      <c r="F30">
        <v>0</v>
      </c>
      <c r="G30">
        <f t="shared" si="0"/>
        <v>0</v>
      </c>
      <c r="H30">
        <f t="shared" si="1"/>
        <v>0</v>
      </c>
      <c r="I30">
        <f t="shared" si="2"/>
        <v>0</v>
      </c>
      <c r="J30">
        <f t="shared" si="3"/>
        <v>0</v>
      </c>
      <c r="K30">
        <f t="shared" si="4"/>
        <v>0</v>
      </c>
      <c r="L30">
        <f t="shared" si="5"/>
        <v>0</v>
      </c>
    </row>
    <row r="31" spans="1:12" x14ac:dyDescent="0.35">
      <c r="B31" t="s">
        <v>3</v>
      </c>
      <c r="C31">
        <v>114.55</v>
      </c>
      <c r="D31">
        <v>5</v>
      </c>
      <c r="E31">
        <v>0</v>
      </c>
      <c r="F31">
        <v>0</v>
      </c>
      <c r="G31">
        <f t="shared" si="0"/>
        <v>4.3649061545176782E-2</v>
      </c>
      <c r="H31">
        <f t="shared" si="1"/>
        <v>4.3649061545176782</v>
      </c>
      <c r="I31">
        <f t="shared" si="2"/>
        <v>0</v>
      </c>
      <c r="J31">
        <f t="shared" si="3"/>
        <v>0</v>
      </c>
      <c r="K31">
        <f t="shared" si="4"/>
        <v>0</v>
      </c>
      <c r="L31">
        <f t="shared" si="5"/>
        <v>0</v>
      </c>
    </row>
    <row r="33" spans="1:12" x14ac:dyDescent="0.35">
      <c r="A33">
        <v>2022</v>
      </c>
      <c r="B33" t="s">
        <v>0</v>
      </c>
      <c r="C33">
        <v>100.50000000000001</v>
      </c>
      <c r="D33">
        <v>0</v>
      </c>
      <c r="E33">
        <v>0</v>
      </c>
      <c r="F33">
        <v>0</v>
      </c>
      <c r="G33">
        <f t="shared" si="0"/>
        <v>0</v>
      </c>
      <c r="H33">
        <f t="shared" si="1"/>
        <v>0</v>
      </c>
      <c r="I33">
        <f t="shared" si="2"/>
        <v>0</v>
      </c>
      <c r="J33">
        <f t="shared" si="3"/>
        <v>0</v>
      </c>
      <c r="K33">
        <f t="shared" si="4"/>
        <v>0</v>
      </c>
      <c r="L33">
        <f t="shared" si="5"/>
        <v>0</v>
      </c>
    </row>
    <row r="34" spans="1:12" x14ac:dyDescent="0.35">
      <c r="B34" t="s">
        <v>1</v>
      </c>
      <c r="C34">
        <v>12.5</v>
      </c>
      <c r="D34">
        <v>0</v>
      </c>
      <c r="E34">
        <v>0</v>
      </c>
      <c r="F34">
        <v>0</v>
      </c>
      <c r="G34">
        <f t="shared" si="0"/>
        <v>0</v>
      </c>
      <c r="H34">
        <f t="shared" si="1"/>
        <v>0</v>
      </c>
      <c r="I34">
        <f t="shared" si="2"/>
        <v>0</v>
      </c>
      <c r="J34">
        <f t="shared" si="3"/>
        <v>0</v>
      </c>
      <c r="K34">
        <f t="shared" si="4"/>
        <v>0</v>
      </c>
      <c r="L34">
        <f t="shared" si="5"/>
        <v>0</v>
      </c>
    </row>
    <row r="35" spans="1:12" x14ac:dyDescent="0.35">
      <c r="B35" t="s">
        <v>2</v>
      </c>
      <c r="C35">
        <v>24.3</v>
      </c>
      <c r="D35">
        <v>1</v>
      </c>
      <c r="E35">
        <v>0</v>
      </c>
      <c r="F35">
        <v>0</v>
      </c>
      <c r="G35">
        <f t="shared" si="0"/>
        <v>4.1152263374485597E-2</v>
      </c>
      <c r="H35">
        <f t="shared" si="1"/>
        <v>4.1152263374485596</v>
      </c>
      <c r="I35">
        <f t="shared" si="2"/>
        <v>0</v>
      </c>
      <c r="J35">
        <f t="shared" si="3"/>
        <v>0</v>
      </c>
      <c r="K35">
        <f t="shared" si="4"/>
        <v>0</v>
      </c>
      <c r="L35">
        <f t="shared" si="5"/>
        <v>0</v>
      </c>
    </row>
    <row r="36" spans="1:12" x14ac:dyDescent="0.35">
      <c r="B36" t="s">
        <v>3</v>
      </c>
      <c r="C36">
        <v>49.4</v>
      </c>
      <c r="D36">
        <v>0</v>
      </c>
      <c r="E36">
        <v>0</v>
      </c>
      <c r="F36">
        <v>0</v>
      </c>
      <c r="G36">
        <f t="shared" si="0"/>
        <v>0</v>
      </c>
      <c r="H36">
        <f t="shared" si="1"/>
        <v>0</v>
      </c>
      <c r="I36">
        <f t="shared" si="2"/>
        <v>0</v>
      </c>
      <c r="J36">
        <f t="shared" si="3"/>
        <v>0</v>
      </c>
      <c r="K36">
        <f t="shared" si="4"/>
        <v>0</v>
      </c>
      <c r="L36">
        <f t="shared" si="5"/>
        <v>0</v>
      </c>
    </row>
    <row r="38" spans="1:12" x14ac:dyDescent="0.35">
      <c r="A38">
        <v>2023</v>
      </c>
      <c r="B38" t="s">
        <v>0</v>
      </c>
      <c r="C38">
        <v>301.95</v>
      </c>
      <c r="D38">
        <v>1</v>
      </c>
      <c r="E38">
        <v>0</v>
      </c>
      <c r="F38">
        <v>0</v>
      </c>
      <c r="G38">
        <f t="shared" si="0"/>
        <v>3.3118065904951151E-3</v>
      </c>
      <c r="H38">
        <f t="shared" si="1"/>
        <v>0.33118065904951149</v>
      </c>
      <c r="I38">
        <f t="shared" si="2"/>
        <v>0</v>
      </c>
      <c r="J38">
        <f t="shared" si="3"/>
        <v>0</v>
      </c>
      <c r="K38">
        <f t="shared" si="4"/>
        <v>0</v>
      </c>
      <c r="L38">
        <f t="shared" si="5"/>
        <v>0</v>
      </c>
    </row>
    <row r="39" spans="1:12" x14ac:dyDescent="0.35">
      <c r="B39" t="s">
        <v>1</v>
      </c>
      <c r="C39">
        <v>171.75</v>
      </c>
      <c r="D39">
        <v>0</v>
      </c>
      <c r="E39">
        <v>0</v>
      </c>
      <c r="F39">
        <v>0</v>
      </c>
      <c r="G39">
        <f t="shared" si="0"/>
        <v>0</v>
      </c>
      <c r="H39">
        <f t="shared" si="1"/>
        <v>0</v>
      </c>
      <c r="I39">
        <f t="shared" si="2"/>
        <v>0</v>
      </c>
      <c r="J39">
        <f t="shared" si="3"/>
        <v>0</v>
      </c>
      <c r="K39">
        <f t="shared" si="4"/>
        <v>0</v>
      </c>
      <c r="L39">
        <f t="shared" si="5"/>
        <v>0</v>
      </c>
    </row>
    <row r="40" spans="1:12" x14ac:dyDescent="0.35">
      <c r="B40" t="s">
        <v>2</v>
      </c>
      <c r="C40">
        <v>7.7</v>
      </c>
      <c r="D40">
        <v>0</v>
      </c>
      <c r="E40">
        <v>1</v>
      </c>
      <c r="F40">
        <v>1</v>
      </c>
      <c r="G40">
        <f t="shared" si="0"/>
        <v>0</v>
      </c>
      <c r="H40">
        <f t="shared" si="1"/>
        <v>0</v>
      </c>
      <c r="I40">
        <f t="shared" si="2"/>
        <v>0.12987012987012986</v>
      </c>
      <c r="J40">
        <f t="shared" si="3"/>
        <v>12.987012987012985</v>
      </c>
      <c r="K40">
        <f t="shared" si="4"/>
        <v>0.12987012987012986</v>
      </c>
      <c r="L40">
        <f t="shared" si="5"/>
        <v>12.987012987012985</v>
      </c>
    </row>
    <row r="41" spans="1:12" x14ac:dyDescent="0.35">
      <c r="B41" t="s">
        <v>3</v>
      </c>
      <c r="C41">
        <v>209.89999999999998</v>
      </c>
      <c r="D41">
        <v>2</v>
      </c>
      <c r="E41">
        <v>0</v>
      </c>
      <c r="F41">
        <v>1</v>
      </c>
      <c r="G41">
        <f t="shared" si="0"/>
        <v>9.5283468318246786E-3</v>
      </c>
      <c r="H41">
        <f t="shared" si="1"/>
        <v>0.95283468318246789</v>
      </c>
      <c r="I41">
        <f t="shared" si="2"/>
        <v>0</v>
      </c>
      <c r="J41">
        <f t="shared" si="3"/>
        <v>0</v>
      </c>
      <c r="K41">
        <f t="shared" si="4"/>
        <v>4.7641734159123393E-3</v>
      </c>
      <c r="L41">
        <f t="shared" si="5"/>
        <v>0.47641734159123394</v>
      </c>
    </row>
    <row r="43" spans="1:12" x14ac:dyDescent="0.35">
      <c r="A43">
        <v>2024</v>
      </c>
      <c r="B43" t="s">
        <v>0</v>
      </c>
      <c r="C43">
        <v>434.3</v>
      </c>
      <c r="D43">
        <v>2</v>
      </c>
      <c r="E43">
        <v>0</v>
      </c>
      <c r="F43">
        <v>0</v>
      </c>
      <c r="G43">
        <f t="shared" si="0"/>
        <v>4.6051116739580936E-3</v>
      </c>
      <c r="H43">
        <f t="shared" si="1"/>
        <v>0.46051116739580938</v>
      </c>
      <c r="I43">
        <f t="shared" si="2"/>
        <v>0</v>
      </c>
      <c r="J43">
        <f t="shared" si="3"/>
        <v>0</v>
      </c>
      <c r="K43">
        <f t="shared" si="4"/>
        <v>0</v>
      </c>
      <c r="L43">
        <f t="shared" si="5"/>
        <v>0</v>
      </c>
    </row>
    <row r="44" spans="1:12" x14ac:dyDescent="0.35">
      <c r="B44" t="s">
        <v>1</v>
      </c>
      <c r="C44">
        <v>48.75</v>
      </c>
      <c r="D44">
        <v>2</v>
      </c>
      <c r="E44">
        <v>0</v>
      </c>
      <c r="F44">
        <v>0</v>
      </c>
      <c r="G44">
        <f t="shared" si="0"/>
        <v>4.1025641025641026E-2</v>
      </c>
      <c r="H44">
        <f t="shared" si="1"/>
        <v>4.1025641025641022</v>
      </c>
      <c r="I44">
        <f t="shared" si="2"/>
        <v>0</v>
      </c>
      <c r="J44">
        <f t="shared" si="3"/>
        <v>0</v>
      </c>
      <c r="K44">
        <f t="shared" si="4"/>
        <v>0</v>
      </c>
      <c r="L44">
        <f t="shared" si="5"/>
        <v>0</v>
      </c>
    </row>
    <row r="45" spans="1:12" x14ac:dyDescent="0.35">
      <c r="B45" t="s">
        <v>2</v>
      </c>
      <c r="C45">
        <v>134.1</v>
      </c>
      <c r="D45">
        <v>1</v>
      </c>
      <c r="E45">
        <v>2</v>
      </c>
      <c r="F45">
        <v>0</v>
      </c>
      <c r="G45">
        <f t="shared" si="0"/>
        <v>7.4571215510812828E-3</v>
      </c>
      <c r="H45">
        <f t="shared" si="1"/>
        <v>0.74571215510812827</v>
      </c>
      <c r="I45">
        <f t="shared" si="2"/>
        <v>1.4914243102162566E-2</v>
      </c>
      <c r="J45">
        <f t="shared" si="3"/>
        <v>1.4914243102162565</v>
      </c>
      <c r="K45">
        <f t="shared" si="4"/>
        <v>0</v>
      </c>
      <c r="L45">
        <f t="shared" si="5"/>
        <v>0</v>
      </c>
    </row>
    <row r="46" spans="1:12" x14ac:dyDescent="0.35">
      <c r="B46" t="s">
        <v>3</v>
      </c>
      <c r="C46">
        <v>216.3</v>
      </c>
      <c r="D46">
        <v>6</v>
      </c>
      <c r="E46">
        <v>0</v>
      </c>
      <c r="F46">
        <v>0</v>
      </c>
      <c r="G46">
        <f t="shared" si="0"/>
        <v>2.7739251040221912E-2</v>
      </c>
      <c r="H46">
        <f t="shared" si="1"/>
        <v>2.7739251040221911</v>
      </c>
      <c r="I46">
        <f t="shared" si="2"/>
        <v>0</v>
      </c>
      <c r="J46">
        <f t="shared" si="3"/>
        <v>0</v>
      </c>
      <c r="K46">
        <f t="shared" si="4"/>
        <v>0</v>
      </c>
      <c r="L46">
        <f t="shared" si="5"/>
        <v>0</v>
      </c>
    </row>
    <row r="48" spans="1:12" x14ac:dyDescent="0.35">
      <c r="A48">
        <v>2025</v>
      </c>
      <c r="B48" t="s">
        <v>0</v>
      </c>
      <c r="C48">
        <v>58.8</v>
      </c>
      <c r="D48">
        <v>0</v>
      </c>
      <c r="E48">
        <v>3</v>
      </c>
      <c r="F48">
        <v>0</v>
      </c>
      <c r="G48">
        <f t="shared" si="0"/>
        <v>0</v>
      </c>
      <c r="H48">
        <f t="shared" si="1"/>
        <v>0</v>
      </c>
      <c r="I48">
        <f t="shared" si="2"/>
        <v>5.1020408163265307E-2</v>
      </c>
      <c r="J48">
        <f t="shared" si="3"/>
        <v>5.1020408163265305</v>
      </c>
      <c r="K48">
        <f t="shared" si="4"/>
        <v>0</v>
      </c>
      <c r="L48">
        <f t="shared" si="5"/>
        <v>0</v>
      </c>
    </row>
    <row r="49" spans="2:12" x14ac:dyDescent="0.35">
      <c r="B49" t="s">
        <v>2</v>
      </c>
      <c r="C49">
        <v>70.55</v>
      </c>
      <c r="D49">
        <v>0</v>
      </c>
      <c r="E49">
        <v>2</v>
      </c>
      <c r="F49">
        <v>0</v>
      </c>
      <c r="G49">
        <f t="shared" si="0"/>
        <v>0</v>
      </c>
      <c r="H49">
        <f t="shared" si="1"/>
        <v>0</v>
      </c>
      <c r="I49">
        <f t="shared" si="2"/>
        <v>2.834868887313962E-2</v>
      </c>
      <c r="J49">
        <f t="shared" si="3"/>
        <v>2.834868887313962</v>
      </c>
      <c r="K49">
        <f t="shared" si="4"/>
        <v>0</v>
      </c>
      <c r="L49">
        <f t="shared" si="5"/>
        <v>0</v>
      </c>
    </row>
    <row r="50" spans="2:12" x14ac:dyDescent="0.35">
      <c r="B50" t="s">
        <v>3</v>
      </c>
      <c r="C50">
        <v>221.15</v>
      </c>
      <c r="D50">
        <v>14</v>
      </c>
      <c r="E50">
        <v>13</v>
      </c>
      <c r="F50">
        <v>12</v>
      </c>
      <c r="G50">
        <f t="shared" si="0"/>
        <v>6.3305448790413749E-2</v>
      </c>
      <c r="H50">
        <f t="shared" si="1"/>
        <v>6.3305448790413745</v>
      </c>
      <c r="I50">
        <f t="shared" si="2"/>
        <v>5.8783631019669907E-2</v>
      </c>
      <c r="J50">
        <f t="shared" si="3"/>
        <v>5.8783631019669906</v>
      </c>
      <c r="K50">
        <f t="shared" si="4"/>
        <v>5.4261813248926066E-2</v>
      </c>
      <c r="L50">
        <f t="shared" si="5"/>
        <v>5.4261813248926067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CEC5C-AD3B-42F0-AA03-75E03FFEA295}">
  <dimension ref="A1:K5"/>
  <sheetViews>
    <sheetView workbookViewId="0"/>
  </sheetViews>
  <sheetFormatPr defaultRowHeight="14.5" x14ac:dyDescent="0.35"/>
  <cols>
    <col min="1" max="1" width="32.54296875" bestFit="1" customWidth="1"/>
    <col min="2" max="2" width="11.7265625" customWidth="1"/>
    <col min="3" max="3" width="19.7265625" customWidth="1"/>
    <col min="4" max="4" width="17.81640625" customWidth="1"/>
    <col min="5" max="5" width="14.7265625" customWidth="1"/>
    <col min="6" max="6" width="14.54296875" customWidth="1"/>
    <col min="7" max="7" width="18.453125" customWidth="1"/>
    <col min="8" max="8" width="13.90625" customWidth="1"/>
    <col min="9" max="9" width="17.36328125" customWidth="1"/>
    <col min="10" max="10" width="14.1796875" customWidth="1"/>
    <col min="11" max="11" width="18.7265625" customWidth="1"/>
  </cols>
  <sheetData>
    <row r="1" spans="1:11" s="1" customFormat="1" ht="58" x14ac:dyDescent="0.35">
      <c r="A1" s="1" t="s">
        <v>28</v>
      </c>
      <c r="B1" s="1" t="s">
        <v>27</v>
      </c>
      <c r="C1" s="1" t="s">
        <v>22</v>
      </c>
      <c r="D1" s="1" t="s">
        <v>23</v>
      </c>
      <c r="E1" s="1" t="s">
        <v>24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</row>
    <row r="2" spans="1:11" x14ac:dyDescent="0.35">
      <c r="A2" s="2" t="s">
        <v>0</v>
      </c>
      <c r="B2">
        <v>1849.75</v>
      </c>
      <c r="C2">
        <v>13</v>
      </c>
      <c r="D2">
        <v>4</v>
      </c>
      <c r="E2">
        <v>0</v>
      </c>
      <c r="F2">
        <f>C2/B2</f>
        <v>7.0279767536153533E-3</v>
      </c>
      <c r="G2">
        <f>F2*100</f>
        <v>0.70279767536153537</v>
      </c>
      <c r="H2">
        <f>D2/B2</f>
        <v>2.1624543857278011E-3</v>
      </c>
      <c r="I2">
        <f>H2*100</f>
        <v>0.21624543857278011</v>
      </c>
      <c r="J2">
        <f>E2/B2</f>
        <v>0</v>
      </c>
      <c r="K2">
        <f>J2*100</f>
        <v>0</v>
      </c>
    </row>
    <row r="3" spans="1:11" x14ac:dyDescent="0.35">
      <c r="A3" s="2" t="s">
        <v>1</v>
      </c>
      <c r="B3">
        <v>324.25</v>
      </c>
      <c r="C3">
        <v>3</v>
      </c>
      <c r="D3">
        <v>1</v>
      </c>
      <c r="E3">
        <v>0</v>
      </c>
      <c r="F3">
        <f t="shared" ref="F3:F5" si="0">C3/B3</f>
        <v>9.2521202775636083E-3</v>
      </c>
      <c r="G3">
        <f t="shared" ref="G3:G5" si="1">F3*100</f>
        <v>0.9252120277563608</v>
      </c>
      <c r="H3">
        <f t="shared" ref="H3:H5" si="2">D3/B3</f>
        <v>3.0840400925212026E-3</v>
      </c>
      <c r="I3">
        <f t="shared" ref="I3:I5" si="3">H3*100</f>
        <v>0.30840400925212025</v>
      </c>
      <c r="J3">
        <f t="shared" ref="J3:J5" si="4">E3/B3</f>
        <v>0</v>
      </c>
      <c r="K3">
        <f t="shared" ref="K3:K5" si="5">J3*100</f>
        <v>0</v>
      </c>
    </row>
    <row r="4" spans="1:11" x14ac:dyDescent="0.35">
      <c r="A4" s="2" t="s">
        <v>2</v>
      </c>
      <c r="B4">
        <v>439.75</v>
      </c>
      <c r="C4">
        <v>4</v>
      </c>
      <c r="D4">
        <v>5</v>
      </c>
      <c r="E4">
        <v>1</v>
      </c>
      <c r="F4">
        <f t="shared" si="0"/>
        <v>9.0960773166571911E-3</v>
      </c>
      <c r="G4">
        <f t="shared" si="1"/>
        <v>0.90960773166571907</v>
      </c>
      <c r="H4">
        <f t="shared" si="2"/>
        <v>1.137009664582149E-2</v>
      </c>
      <c r="I4">
        <f t="shared" si="3"/>
        <v>1.137009664582149</v>
      </c>
      <c r="J4">
        <f t="shared" si="4"/>
        <v>2.2740193291642978E-3</v>
      </c>
      <c r="K4">
        <f t="shared" si="5"/>
        <v>0.22740193291642977</v>
      </c>
    </row>
    <row r="5" spans="1:11" x14ac:dyDescent="0.35">
      <c r="A5" s="2" t="s">
        <v>3</v>
      </c>
      <c r="B5">
        <v>1177.8499999999999</v>
      </c>
      <c r="C5">
        <v>28</v>
      </c>
      <c r="D5">
        <v>13</v>
      </c>
      <c r="E5">
        <v>15</v>
      </c>
      <c r="F5">
        <f t="shared" si="0"/>
        <v>2.3772127180880419E-2</v>
      </c>
      <c r="G5">
        <f t="shared" si="1"/>
        <v>2.377212718088042</v>
      </c>
      <c r="H5">
        <f t="shared" si="2"/>
        <v>1.1037059048265909E-2</v>
      </c>
      <c r="I5">
        <f t="shared" si="3"/>
        <v>1.1037059048265909</v>
      </c>
      <c r="J5">
        <f t="shared" si="4"/>
        <v>1.273506813261451E-2</v>
      </c>
      <c r="K5">
        <f t="shared" si="5"/>
        <v>1.2735068132614511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D17E-CD0E-4CB6-923F-FBCE0FE5ABB6}">
  <dimension ref="A1:K11"/>
  <sheetViews>
    <sheetView workbookViewId="0">
      <selection activeCell="M19" sqref="M19"/>
    </sheetView>
  </sheetViews>
  <sheetFormatPr defaultRowHeight="14.5" x14ac:dyDescent="0.35"/>
  <cols>
    <col min="2" max="2" width="11.81640625" customWidth="1"/>
    <col min="3" max="3" width="19.36328125" customWidth="1"/>
    <col min="4" max="4" width="16.90625" customWidth="1"/>
    <col min="5" max="5" width="14.26953125" customWidth="1"/>
    <col min="6" max="6" width="15.08984375" customWidth="1"/>
    <col min="7" max="7" width="18" customWidth="1"/>
    <col min="8" max="8" width="15.54296875" customWidth="1"/>
    <col min="9" max="9" width="19.54296875" customWidth="1"/>
    <col min="10" max="10" width="14.453125" customWidth="1"/>
    <col min="11" max="11" width="17.90625" customWidth="1"/>
  </cols>
  <sheetData>
    <row r="1" spans="1:11" s="10" customFormat="1" ht="29" x14ac:dyDescent="0.35">
      <c r="A1" s="10" t="s">
        <v>4</v>
      </c>
      <c r="B1" s="10" t="s">
        <v>27</v>
      </c>
      <c r="C1" s="10" t="s">
        <v>22</v>
      </c>
      <c r="D1" s="10" t="s">
        <v>23</v>
      </c>
      <c r="E1" s="10" t="s">
        <v>24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</row>
    <row r="2" spans="1:11" x14ac:dyDescent="0.35">
      <c r="A2">
        <v>2016</v>
      </c>
      <c r="B2">
        <v>15</v>
      </c>
      <c r="C2">
        <v>0</v>
      </c>
      <c r="D2">
        <v>0</v>
      </c>
      <c r="E2">
        <v>0</v>
      </c>
      <c r="F2">
        <f>C2/B2</f>
        <v>0</v>
      </c>
      <c r="G2">
        <f>F2*100</f>
        <v>0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</row>
    <row r="3" spans="1:11" x14ac:dyDescent="0.35">
      <c r="A3">
        <v>2017</v>
      </c>
      <c r="B3">
        <v>37.950000000000003</v>
      </c>
      <c r="C3">
        <v>0</v>
      </c>
      <c r="D3">
        <v>0</v>
      </c>
      <c r="E3">
        <v>0</v>
      </c>
      <c r="F3">
        <f t="shared" ref="F3:F11" si="0">C3/B3</f>
        <v>0</v>
      </c>
      <c r="G3">
        <f t="shared" ref="G3:G11" si="1">F3*100</f>
        <v>0</v>
      </c>
      <c r="H3">
        <f t="shared" ref="H3:H11" si="2">D3/B3</f>
        <v>0</v>
      </c>
      <c r="I3">
        <f t="shared" ref="I3:I11" si="3">H3*100</f>
        <v>0</v>
      </c>
      <c r="J3">
        <f t="shared" ref="J3:J11" si="4">E3/B3</f>
        <v>0</v>
      </c>
      <c r="K3">
        <f t="shared" ref="K3:K11" si="5">J3*100</f>
        <v>0</v>
      </c>
    </row>
    <row r="4" spans="1:11" x14ac:dyDescent="0.35">
      <c r="A4">
        <v>2018</v>
      </c>
      <c r="B4">
        <v>164.95</v>
      </c>
      <c r="C4">
        <v>0</v>
      </c>
      <c r="D4">
        <v>0</v>
      </c>
      <c r="E4">
        <v>0</v>
      </c>
      <c r="F4">
        <f t="shared" si="0"/>
        <v>0</v>
      </c>
      <c r="G4">
        <f t="shared" si="1"/>
        <v>0</v>
      </c>
      <c r="H4">
        <f t="shared" si="2"/>
        <v>0</v>
      </c>
      <c r="I4">
        <f t="shared" si="3"/>
        <v>0</v>
      </c>
      <c r="J4">
        <f t="shared" si="4"/>
        <v>0</v>
      </c>
      <c r="K4">
        <f t="shared" si="5"/>
        <v>0</v>
      </c>
    </row>
    <row r="5" spans="1:11" x14ac:dyDescent="0.35">
      <c r="A5">
        <v>2019</v>
      </c>
      <c r="B5">
        <v>424.34999999999997</v>
      </c>
      <c r="C5">
        <v>3</v>
      </c>
      <c r="D5">
        <v>1</v>
      </c>
      <c r="E5">
        <v>2</v>
      </c>
      <c r="F5">
        <f t="shared" si="0"/>
        <v>7.0696359137504428E-3</v>
      </c>
      <c r="G5">
        <f t="shared" si="1"/>
        <v>0.70696359137504428</v>
      </c>
      <c r="H5">
        <f t="shared" si="2"/>
        <v>2.3565453045834807E-3</v>
      </c>
      <c r="I5">
        <f t="shared" si="3"/>
        <v>0.23565453045834805</v>
      </c>
      <c r="J5">
        <f t="shared" si="4"/>
        <v>4.7130906091669613E-3</v>
      </c>
      <c r="K5">
        <f t="shared" si="5"/>
        <v>0.47130906091669611</v>
      </c>
    </row>
    <row r="6" spans="1:11" x14ac:dyDescent="0.35">
      <c r="A6">
        <v>2020</v>
      </c>
      <c r="B6">
        <v>626.15000000000009</v>
      </c>
      <c r="C6">
        <v>8</v>
      </c>
      <c r="D6">
        <v>0</v>
      </c>
      <c r="E6">
        <v>0</v>
      </c>
      <c r="F6">
        <f t="shared" si="0"/>
        <v>1.2776491256088795E-2</v>
      </c>
      <c r="G6">
        <f t="shared" si="1"/>
        <v>1.2776491256088796</v>
      </c>
      <c r="H6">
        <f t="shared" si="2"/>
        <v>0</v>
      </c>
      <c r="I6">
        <f t="shared" si="3"/>
        <v>0</v>
      </c>
      <c r="J6">
        <f t="shared" si="4"/>
        <v>0</v>
      </c>
      <c r="K6">
        <f t="shared" si="5"/>
        <v>0</v>
      </c>
    </row>
    <row r="7" spans="1:11" x14ac:dyDescent="0.35">
      <c r="A7">
        <v>2021</v>
      </c>
      <c r="B7">
        <v>461.25</v>
      </c>
      <c r="C7">
        <v>8</v>
      </c>
      <c r="D7">
        <v>1</v>
      </c>
      <c r="E7">
        <v>0</v>
      </c>
      <c r="F7">
        <f t="shared" si="0"/>
        <v>1.7344173441734417E-2</v>
      </c>
      <c r="G7">
        <f t="shared" si="1"/>
        <v>1.7344173441734418</v>
      </c>
      <c r="H7">
        <f t="shared" si="2"/>
        <v>2.1680216802168022E-3</v>
      </c>
      <c r="I7">
        <f t="shared" si="3"/>
        <v>0.21680216802168023</v>
      </c>
      <c r="J7">
        <f t="shared" si="4"/>
        <v>0</v>
      </c>
      <c r="K7">
        <f t="shared" si="5"/>
        <v>0</v>
      </c>
    </row>
    <row r="8" spans="1:11" x14ac:dyDescent="0.35">
      <c r="A8">
        <v>2022</v>
      </c>
      <c r="B8">
        <v>186.70000000000002</v>
      </c>
      <c r="C8">
        <v>1</v>
      </c>
      <c r="D8">
        <v>0</v>
      </c>
      <c r="E8">
        <v>0</v>
      </c>
      <c r="F8">
        <f t="shared" si="0"/>
        <v>5.3561863952865559E-3</v>
      </c>
      <c r="G8">
        <f t="shared" si="1"/>
        <v>0.53561863952865563</v>
      </c>
      <c r="H8">
        <f t="shared" si="2"/>
        <v>0</v>
      </c>
      <c r="I8">
        <f t="shared" si="3"/>
        <v>0</v>
      </c>
      <c r="J8">
        <f t="shared" si="4"/>
        <v>0</v>
      </c>
      <c r="K8">
        <f t="shared" si="5"/>
        <v>0</v>
      </c>
    </row>
    <row r="9" spans="1:11" x14ac:dyDescent="0.35">
      <c r="A9">
        <v>2023</v>
      </c>
      <c r="B9">
        <v>691.30000000000007</v>
      </c>
      <c r="C9">
        <v>3</v>
      </c>
      <c r="D9">
        <v>1</v>
      </c>
      <c r="E9">
        <v>2</v>
      </c>
      <c r="F9">
        <f t="shared" si="0"/>
        <v>4.3396499349052505E-3</v>
      </c>
      <c r="G9">
        <f t="shared" si="1"/>
        <v>0.43396499349052503</v>
      </c>
      <c r="H9">
        <f t="shared" si="2"/>
        <v>1.4465499783017503E-3</v>
      </c>
      <c r="I9">
        <f t="shared" si="3"/>
        <v>0.14465499783017502</v>
      </c>
      <c r="J9">
        <f t="shared" si="4"/>
        <v>2.8930999566035005E-3</v>
      </c>
      <c r="K9">
        <f t="shared" si="5"/>
        <v>0.28930999566035004</v>
      </c>
    </row>
    <row r="10" spans="1:11" x14ac:dyDescent="0.35">
      <c r="A10">
        <v>2024</v>
      </c>
      <c r="B10">
        <v>833.44999999999993</v>
      </c>
      <c r="C10">
        <v>11</v>
      </c>
      <c r="D10">
        <v>2</v>
      </c>
      <c r="E10">
        <v>0</v>
      </c>
      <c r="F10">
        <f t="shared" si="0"/>
        <v>1.3198152258683786E-2</v>
      </c>
      <c r="G10">
        <f t="shared" si="1"/>
        <v>1.3198152258683786</v>
      </c>
      <c r="H10">
        <f t="shared" si="2"/>
        <v>2.3996640470334155E-3</v>
      </c>
      <c r="I10">
        <f t="shared" si="3"/>
        <v>0.23996640470334155</v>
      </c>
      <c r="J10">
        <f t="shared" si="4"/>
        <v>0</v>
      </c>
      <c r="K10">
        <f t="shared" si="5"/>
        <v>0</v>
      </c>
    </row>
    <row r="11" spans="1:11" x14ac:dyDescent="0.35">
      <c r="A11">
        <v>2025</v>
      </c>
      <c r="B11">
        <v>350.5</v>
      </c>
      <c r="C11">
        <v>14</v>
      </c>
      <c r="D11">
        <v>18</v>
      </c>
      <c r="E11">
        <v>12</v>
      </c>
      <c r="F11">
        <f t="shared" si="0"/>
        <v>3.9942938659058486E-2</v>
      </c>
      <c r="G11">
        <f t="shared" si="1"/>
        <v>3.9942938659058487</v>
      </c>
      <c r="H11">
        <f t="shared" si="2"/>
        <v>5.1355206847360911E-2</v>
      </c>
      <c r="I11">
        <f t="shared" si="3"/>
        <v>5.1355206847360915</v>
      </c>
      <c r="J11">
        <f t="shared" si="4"/>
        <v>3.4236804564907276E-2</v>
      </c>
      <c r="K11">
        <f t="shared" si="5"/>
        <v>3.4236804564907275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DB6A0-22C7-488E-96F6-7DEB9DD583FE}">
  <dimension ref="A1:E11"/>
  <sheetViews>
    <sheetView workbookViewId="0">
      <selection activeCell="C1" sqref="C1"/>
    </sheetView>
  </sheetViews>
  <sheetFormatPr defaultRowHeight="14.5" x14ac:dyDescent="0.35"/>
  <cols>
    <col min="1" max="1" width="10.36328125" bestFit="1" customWidth="1"/>
    <col min="2" max="2" width="18.453125" customWidth="1"/>
    <col min="3" max="3" width="17.1796875" customWidth="1"/>
    <col min="4" max="4" width="13.1796875" customWidth="1"/>
    <col min="5" max="5" width="14.54296875" customWidth="1"/>
  </cols>
  <sheetData>
    <row r="1" spans="1:5" s="1" customFormat="1" ht="29" x14ac:dyDescent="0.35">
      <c r="A1" s="1" t="s">
        <v>4</v>
      </c>
      <c r="B1" s="1" t="s">
        <v>27</v>
      </c>
      <c r="C1" s="1" t="s">
        <v>37</v>
      </c>
      <c r="D1" s="1" t="s">
        <v>35</v>
      </c>
      <c r="E1" s="1" t="s">
        <v>36</v>
      </c>
    </row>
    <row r="2" spans="1:5" x14ac:dyDescent="0.35">
      <c r="A2">
        <v>2016</v>
      </c>
      <c r="B2">
        <v>15</v>
      </c>
      <c r="C2">
        <v>0</v>
      </c>
      <c r="D2">
        <f>C2/B2</f>
        <v>0</v>
      </c>
      <c r="E2">
        <f>D2*100</f>
        <v>0</v>
      </c>
    </row>
    <row r="3" spans="1:5" x14ac:dyDescent="0.35">
      <c r="A3">
        <v>2017</v>
      </c>
      <c r="B3">
        <v>37.950000000000003</v>
      </c>
      <c r="C3">
        <v>0</v>
      </c>
      <c r="D3">
        <f t="shared" ref="D3:D11" si="0">C3/B3</f>
        <v>0</v>
      </c>
      <c r="E3">
        <f t="shared" ref="E3:E11" si="1">D3*100</f>
        <v>0</v>
      </c>
    </row>
    <row r="4" spans="1:5" x14ac:dyDescent="0.35">
      <c r="A4">
        <v>2018</v>
      </c>
      <c r="B4">
        <v>164.95</v>
      </c>
      <c r="C4">
        <v>0</v>
      </c>
      <c r="D4">
        <f t="shared" si="0"/>
        <v>0</v>
      </c>
      <c r="E4">
        <f t="shared" si="1"/>
        <v>0</v>
      </c>
    </row>
    <row r="5" spans="1:5" x14ac:dyDescent="0.35">
      <c r="A5">
        <v>2019</v>
      </c>
      <c r="B5">
        <v>424.34999999999997</v>
      </c>
      <c r="C5">
        <v>6</v>
      </c>
      <c r="D5">
        <f t="shared" si="0"/>
        <v>1.4139271827500886E-2</v>
      </c>
      <c r="E5">
        <f t="shared" si="1"/>
        <v>1.4139271827500886</v>
      </c>
    </row>
    <row r="6" spans="1:5" x14ac:dyDescent="0.35">
      <c r="A6">
        <v>2020</v>
      </c>
      <c r="B6">
        <v>626.15000000000009</v>
      </c>
      <c r="C6">
        <v>9</v>
      </c>
      <c r="D6">
        <f t="shared" si="0"/>
        <v>1.4373552663099894E-2</v>
      </c>
      <c r="E6">
        <f t="shared" si="1"/>
        <v>1.4373552663099893</v>
      </c>
    </row>
    <row r="7" spans="1:5" x14ac:dyDescent="0.35">
      <c r="A7">
        <v>2021</v>
      </c>
      <c r="B7">
        <v>461.25</v>
      </c>
      <c r="C7">
        <v>10</v>
      </c>
      <c r="D7">
        <f t="shared" si="0"/>
        <v>2.1680216802168022E-2</v>
      </c>
      <c r="E7">
        <f t="shared" si="1"/>
        <v>2.168021680216802</v>
      </c>
    </row>
    <row r="8" spans="1:5" x14ac:dyDescent="0.35">
      <c r="A8">
        <v>2022</v>
      </c>
      <c r="B8">
        <v>186.70000000000002</v>
      </c>
      <c r="C8">
        <v>1</v>
      </c>
      <c r="D8">
        <f t="shared" si="0"/>
        <v>5.3561863952865559E-3</v>
      </c>
      <c r="E8">
        <f t="shared" si="1"/>
        <v>0.53561863952865563</v>
      </c>
    </row>
    <row r="9" spans="1:5" x14ac:dyDescent="0.35">
      <c r="A9">
        <v>2023</v>
      </c>
      <c r="B9">
        <v>691.30000000000007</v>
      </c>
      <c r="C9">
        <v>6</v>
      </c>
      <c r="D9">
        <f t="shared" si="0"/>
        <v>8.6792998698105011E-3</v>
      </c>
      <c r="E9">
        <f t="shared" si="1"/>
        <v>0.86792998698105006</v>
      </c>
    </row>
    <row r="10" spans="1:5" x14ac:dyDescent="0.35">
      <c r="A10">
        <v>2024</v>
      </c>
      <c r="B10">
        <v>833.44999999999993</v>
      </c>
      <c r="C10">
        <v>14</v>
      </c>
      <c r="D10">
        <f t="shared" si="0"/>
        <v>1.6797648329233909E-2</v>
      </c>
      <c r="E10">
        <f t="shared" si="1"/>
        <v>1.679764832923391</v>
      </c>
    </row>
    <row r="11" spans="1:5" x14ac:dyDescent="0.35">
      <c r="A11">
        <v>2025</v>
      </c>
      <c r="B11">
        <v>350.5</v>
      </c>
      <c r="C11">
        <v>44</v>
      </c>
      <c r="D11">
        <f t="shared" si="0"/>
        <v>0.12553495007132667</v>
      </c>
      <c r="E11">
        <f t="shared" si="1"/>
        <v>12.553495007132668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CED89-1F1A-4995-BFB0-997128BD11D9}">
  <dimension ref="A1:I113"/>
  <sheetViews>
    <sheetView workbookViewId="0">
      <pane ySplit="1" topLeftCell="A2" activePane="bottomLeft" state="frozen"/>
      <selection pane="bottomLeft" activeCell="I1" sqref="I1"/>
    </sheetView>
  </sheetViews>
  <sheetFormatPr defaultRowHeight="14.5" x14ac:dyDescent="0.35"/>
  <cols>
    <col min="1" max="1" width="4.81640625" style="4" bestFit="1" customWidth="1"/>
    <col min="2" max="2" width="6.26953125" bestFit="1" customWidth="1"/>
    <col min="3" max="3" width="32.54296875" bestFit="1" customWidth="1"/>
    <col min="4" max="4" width="11.90625" style="4" customWidth="1"/>
    <col min="5" max="5" width="12" customWidth="1"/>
    <col min="6" max="6" width="12.36328125" customWidth="1"/>
    <col min="7" max="7" width="20.453125" customWidth="1"/>
    <col min="8" max="8" width="17.453125" customWidth="1"/>
    <col min="9" max="9" width="19" customWidth="1"/>
  </cols>
  <sheetData>
    <row r="1" spans="1:9" ht="29" x14ac:dyDescent="0.35">
      <c r="A1" s="3" t="s">
        <v>4</v>
      </c>
      <c r="B1" s="1" t="s">
        <v>5</v>
      </c>
      <c r="C1" s="1" t="s">
        <v>19</v>
      </c>
      <c r="D1" s="3" t="s">
        <v>6</v>
      </c>
      <c r="E1" t="s">
        <v>20</v>
      </c>
      <c r="F1" s="1" t="s">
        <v>21</v>
      </c>
      <c r="G1" s="1" t="s">
        <v>22</v>
      </c>
      <c r="H1" s="1" t="s">
        <v>23</v>
      </c>
      <c r="I1" s="1" t="s">
        <v>24</v>
      </c>
    </row>
    <row r="2" spans="1:9" x14ac:dyDescent="0.35">
      <c r="A2" s="4">
        <v>2016</v>
      </c>
      <c r="B2" t="s">
        <v>7</v>
      </c>
      <c r="C2" t="s">
        <v>3</v>
      </c>
      <c r="D2" s="3">
        <v>0</v>
      </c>
      <c r="E2">
        <f>D2/60</f>
        <v>0</v>
      </c>
      <c r="F2">
        <v>0</v>
      </c>
      <c r="G2">
        <v>0</v>
      </c>
      <c r="H2">
        <v>0</v>
      </c>
      <c r="I2">
        <v>0</v>
      </c>
    </row>
    <row r="3" spans="1:9" x14ac:dyDescent="0.35">
      <c r="A3" s="4">
        <v>2016</v>
      </c>
      <c r="B3" t="s">
        <v>8</v>
      </c>
      <c r="C3" t="s">
        <v>3</v>
      </c>
      <c r="D3" s="3">
        <v>0</v>
      </c>
      <c r="E3">
        <f t="shared" ref="E3:E66" si="0">D3/60</f>
        <v>0</v>
      </c>
      <c r="F3">
        <v>0</v>
      </c>
      <c r="G3">
        <v>0</v>
      </c>
      <c r="H3">
        <v>0</v>
      </c>
      <c r="I3">
        <v>0</v>
      </c>
    </row>
    <row r="4" spans="1:9" x14ac:dyDescent="0.35">
      <c r="A4" s="4">
        <v>2016</v>
      </c>
      <c r="B4" t="s">
        <v>9</v>
      </c>
      <c r="C4" t="s">
        <v>2</v>
      </c>
      <c r="D4" s="3">
        <v>0</v>
      </c>
      <c r="E4">
        <f t="shared" si="0"/>
        <v>0</v>
      </c>
      <c r="F4">
        <v>0</v>
      </c>
      <c r="G4">
        <v>0</v>
      </c>
      <c r="H4">
        <v>0</v>
      </c>
      <c r="I4">
        <v>0</v>
      </c>
    </row>
    <row r="5" spans="1:9" x14ac:dyDescent="0.35">
      <c r="A5" s="4">
        <v>2016</v>
      </c>
      <c r="B5" t="s">
        <v>10</v>
      </c>
      <c r="C5" t="s">
        <v>0</v>
      </c>
      <c r="D5" s="3">
        <v>0</v>
      </c>
      <c r="E5">
        <f t="shared" si="0"/>
        <v>0</v>
      </c>
      <c r="F5">
        <v>0</v>
      </c>
      <c r="G5">
        <v>0</v>
      </c>
      <c r="H5">
        <v>0</v>
      </c>
      <c r="I5">
        <v>0</v>
      </c>
    </row>
    <row r="6" spans="1:9" x14ac:dyDescent="0.35">
      <c r="A6" s="4">
        <v>2016</v>
      </c>
      <c r="B6" t="s">
        <v>11</v>
      </c>
      <c r="C6" t="s">
        <v>0</v>
      </c>
      <c r="D6" s="3">
        <v>0</v>
      </c>
      <c r="E6">
        <f t="shared" si="0"/>
        <v>0</v>
      </c>
      <c r="F6">
        <v>0</v>
      </c>
      <c r="G6">
        <v>0</v>
      </c>
      <c r="H6">
        <v>0</v>
      </c>
      <c r="I6">
        <v>0</v>
      </c>
    </row>
    <row r="7" spans="1:9" x14ac:dyDescent="0.35">
      <c r="A7" s="4">
        <v>2016</v>
      </c>
      <c r="B7" t="s">
        <v>12</v>
      </c>
      <c r="C7" t="s">
        <v>0</v>
      </c>
      <c r="D7" s="3">
        <v>0</v>
      </c>
      <c r="E7">
        <f t="shared" si="0"/>
        <v>0</v>
      </c>
      <c r="F7">
        <v>0</v>
      </c>
      <c r="G7">
        <v>0</v>
      </c>
      <c r="H7">
        <v>0</v>
      </c>
      <c r="I7">
        <v>0</v>
      </c>
    </row>
    <row r="8" spans="1:9" x14ac:dyDescent="0.35">
      <c r="A8" s="4">
        <v>2016</v>
      </c>
      <c r="B8" t="s">
        <v>13</v>
      </c>
      <c r="C8" t="s">
        <v>0</v>
      </c>
      <c r="D8" s="3">
        <v>0</v>
      </c>
      <c r="E8">
        <f t="shared" si="0"/>
        <v>0</v>
      </c>
      <c r="F8">
        <v>0</v>
      </c>
      <c r="G8">
        <v>0</v>
      </c>
      <c r="H8">
        <v>0</v>
      </c>
      <c r="I8">
        <v>0</v>
      </c>
    </row>
    <row r="9" spans="1:9" x14ac:dyDescent="0.35">
      <c r="A9" s="4">
        <v>2016</v>
      </c>
      <c r="B9" t="s">
        <v>14</v>
      </c>
      <c r="C9" t="s">
        <v>0</v>
      </c>
      <c r="D9" s="3">
        <v>0</v>
      </c>
      <c r="E9">
        <f t="shared" si="0"/>
        <v>0</v>
      </c>
      <c r="F9">
        <v>0</v>
      </c>
      <c r="G9">
        <v>0</v>
      </c>
      <c r="H9">
        <v>0</v>
      </c>
      <c r="I9">
        <v>0</v>
      </c>
    </row>
    <row r="10" spans="1:9" x14ac:dyDescent="0.35">
      <c r="A10" s="4">
        <v>2016</v>
      </c>
      <c r="B10" t="s">
        <v>15</v>
      </c>
      <c r="C10" t="s">
        <v>0</v>
      </c>
      <c r="D10" s="3">
        <v>0</v>
      </c>
      <c r="E10">
        <f t="shared" si="0"/>
        <v>0</v>
      </c>
      <c r="F10">
        <v>0</v>
      </c>
      <c r="G10">
        <v>0</v>
      </c>
      <c r="H10">
        <v>0</v>
      </c>
      <c r="I10">
        <v>0</v>
      </c>
    </row>
    <row r="11" spans="1:9" x14ac:dyDescent="0.35">
      <c r="A11" s="4">
        <v>2016</v>
      </c>
      <c r="B11" t="s">
        <v>16</v>
      </c>
      <c r="C11" t="s">
        <v>1</v>
      </c>
      <c r="D11" s="4">
        <v>180</v>
      </c>
      <c r="E11">
        <f t="shared" si="0"/>
        <v>3</v>
      </c>
      <c r="F11">
        <v>0</v>
      </c>
      <c r="G11">
        <v>0</v>
      </c>
      <c r="H11">
        <v>0</v>
      </c>
      <c r="I11">
        <v>0</v>
      </c>
    </row>
    <row r="12" spans="1:9" x14ac:dyDescent="0.35">
      <c r="A12" s="4">
        <v>2016</v>
      </c>
      <c r="B12" t="s">
        <v>17</v>
      </c>
      <c r="C12" t="s">
        <v>3</v>
      </c>
      <c r="D12" s="4">
        <v>360</v>
      </c>
      <c r="E12">
        <f t="shared" si="0"/>
        <v>6</v>
      </c>
      <c r="F12">
        <v>0</v>
      </c>
      <c r="G12">
        <v>0</v>
      </c>
      <c r="H12">
        <v>0</v>
      </c>
      <c r="I12">
        <v>0</v>
      </c>
    </row>
    <row r="13" spans="1:9" x14ac:dyDescent="0.35">
      <c r="A13" s="4">
        <v>2016</v>
      </c>
      <c r="B13" t="s">
        <v>18</v>
      </c>
      <c r="C13" t="s">
        <v>3</v>
      </c>
      <c r="D13" s="4">
        <v>360</v>
      </c>
      <c r="E13">
        <f t="shared" si="0"/>
        <v>6</v>
      </c>
      <c r="F13">
        <v>0</v>
      </c>
      <c r="G13">
        <v>0</v>
      </c>
      <c r="H13">
        <v>0</v>
      </c>
      <c r="I13">
        <v>0</v>
      </c>
    </row>
    <row r="14" spans="1:9" x14ac:dyDescent="0.35">
      <c r="A14" s="4">
        <v>2017</v>
      </c>
      <c r="B14" t="s">
        <v>7</v>
      </c>
      <c r="C14" t="s">
        <v>3</v>
      </c>
      <c r="D14" s="4">
        <v>360</v>
      </c>
      <c r="E14">
        <f t="shared" si="0"/>
        <v>6</v>
      </c>
      <c r="F14">
        <v>0</v>
      </c>
      <c r="G14">
        <v>0</v>
      </c>
      <c r="H14">
        <v>0</v>
      </c>
      <c r="I14">
        <v>0</v>
      </c>
    </row>
    <row r="15" spans="1:9" x14ac:dyDescent="0.35">
      <c r="A15" s="4">
        <v>2017</v>
      </c>
      <c r="B15" t="s">
        <v>8</v>
      </c>
      <c r="C15" t="s">
        <v>3</v>
      </c>
      <c r="D15" s="4">
        <v>360</v>
      </c>
      <c r="E15">
        <f t="shared" si="0"/>
        <v>6</v>
      </c>
      <c r="F15">
        <v>0</v>
      </c>
      <c r="G15">
        <v>0</v>
      </c>
      <c r="H15">
        <v>0</v>
      </c>
      <c r="I15">
        <v>0</v>
      </c>
    </row>
    <row r="16" spans="1:9" x14ac:dyDescent="0.35">
      <c r="A16" s="4">
        <v>2017</v>
      </c>
      <c r="B16" t="s">
        <v>9</v>
      </c>
      <c r="C16" t="s">
        <v>2</v>
      </c>
      <c r="D16" s="4">
        <v>0</v>
      </c>
      <c r="E16">
        <f t="shared" si="0"/>
        <v>0</v>
      </c>
      <c r="F16">
        <v>0</v>
      </c>
      <c r="G16">
        <v>0</v>
      </c>
      <c r="H16">
        <v>0</v>
      </c>
      <c r="I16">
        <v>0</v>
      </c>
    </row>
    <row r="17" spans="1:9" x14ac:dyDescent="0.35">
      <c r="A17" s="4">
        <v>2017</v>
      </c>
      <c r="B17" t="s">
        <v>10</v>
      </c>
      <c r="C17" t="s">
        <v>0</v>
      </c>
      <c r="D17" s="4">
        <v>0</v>
      </c>
      <c r="E17">
        <f t="shared" si="0"/>
        <v>0</v>
      </c>
      <c r="F17">
        <v>0</v>
      </c>
      <c r="G17">
        <v>0</v>
      </c>
      <c r="H17">
        <v>0</v>
      </c>
      <c r="I17">
        <v>0</v>
      </c>
    </row>
    <row r="18" spans="1:9" x14ac:dyDescent="0.35">
      <c r="A18" s="4">
        <v>2017</v>
      </c>
      <c r="B18" t="s">
        <v>11</v>
      </c>
      <c r="C18" t="s">
        <v>0</v>
      </c>
      <c r="D18" s="4">
        <v>0</v>
      </c>
      <c r="E18">
        <f t="shared" si="0"/>
        <v>0</v>
      </c>
      <c r="F18">
        <v>0</v>
      </c>
      <c r="G18">
        <v>0</v>
      </c>
      <c r="H18">
        <v>0</v>
      </c>
      <c r="I18">
        <v>0</v>
      </c>
    </row>
    <row r="19" spans="1:9" x14ac:dyDescent="0.35">
      <c r="A19" s="4">
        <v>2017</v>
      </c>
      <c r="B19" t="s">
        <v>12</v>
      </c>
      <c r="C19" t="s">
        <v>0</v>
      </c>
      <c r="D19" s="4">
        <v>0</v>
      </c>
      <c r="E19">
        <f t="shared" si="0"/>
        <v>0</v>
      </c>
      <c r="F19">
        <v>0</v>
      </c>
      <c r="G19">
        <v>0</v>
      </c>
      <c r="H19">
        <v>0</v>
      </c>
      <c r="I19">
        <v>0</v>
      </c>
    </row>
    <row r="20" spans="1:9" x14ac:dyDescent="0.35">
      <c r="A20" s="4">
        <v>2017</v>
      </c>
      <c r="B20" t="s">
        <v>13</v>
      </c>
      <c r="C20" t="s">
        <v>0</v>
      </c>
      <c r="D20" s="4">
        <v>0</v>
      </c>
      <c r="E20">
        <f t="shared" si="0"/>
        <v>0</v>
      </c>
      <c r="F20">
        <v>0</v>
      </c>
      <c r="G20">
        <v>0</v>
      </c>
      <c r="H20">
        <v>0</v>
      </c>
      <c r="I20">
        <v>0</v>
      </c>
    </row>
    <row r="21" spans="1:9" x14ac:dyDescent="0.35">
      <c r="A21" s="4">
        <v>2017</v>
      </c>
      <c r="B21" t="s">
        <v>14</v>
      </c>
      <c r="C21" t="s">
        <v>0</v>
      </c>
      <c r="D21" s="4">
        <v>0</v>
      </c>
      <c r="E21">
        <f t="shared" si="0"/>
        <v>0</v>
      </c>
      <c r="F21">
        <v>0</v>
      </c>
      <c r="G21">
        <v>0</v>
      </c>
      <c r="H21">
        <v>0</v>
      </c>
      <c r="I21">
        <v>0</v>
      </c>
    </row>
    <row r="22" spans="1:9" x14ac:dyDescent="0.35">
      <c r="A22" s="4">
        <v>2017</v>
      </c>
      <c r="B22" t="s">
        <v>15</v>
      </c>
      <c r="C22" t="s">
        <v>0</v>
      </c>
      <c r="D22" s="4">
        <v>0</v>
      </c>
      <c r="E22">
        <f t="shared" si="0"/>
        <v>0</v>
      </c>
      <c r="F22">
        <v>0</v>
      </c>
      <c r="G22">
        <v>0</v>
      </c>
      <c r="H22">
        <v>0</v>
      </c>
      <c r="I22">
        <v>0</v>
      </c>
    </row>
    <row r="23" spans="1:9" x14ac:dyDescent="0.35">
      <c r="A23" s="4">
        <v>2017</v>
      </c>
      <c r="B23" t="s">
        <v>16</v>
      </c>
      <c r="C23" t="s">
        <v>1</v>
      </c>
      <c r="D23" s="4">
        <v>486</v>
      </c>
      <c r="E23">
        <f t="shared" si="0"/>
        <v>8.1</v>
      </c>
      <c r="F23">
        <v>0</v>
      </c>
      <c r="G23">
        <v>0</v>
      </c>
      <c r="H23">
        <v>0</v>
      </c>
      <c r="I23">
        <v>0</v>
      </c>
    </row>
    <row r="24" spans="1:9" x14ac:dyDescent="0.35">
      <c r="A24" s="4">
        <v>2017</v>
      </c>
      <c r="B24" t="s">
        <v>17</v>
      </c>
      <c r="C24" t="s">
        <v>3</v>
      </c>
      <c r="D24" s="4">
        <v>486</v>
      </c>
      <c r="E24">
        <f t="shared" si="0"/>
        <v>8.1</v>
      </c>
      <c r="F24">
        <v>0</v>
      </c>
      <c r="G24">
        <v>0</v>
      </c>
      <c r="H24">
        <v>0</v>
      </c>
      <c r="I24">
        <v>0</v>
      </c>
    </row>
    <row r="25" spans="1:9" x14ac:dyDescent="0.35">
      <c r="A25" s="4">
        <v>2017</v>
      </c>
      <c r="B25" t="s">
        <v>18</v>
      </c>
      <c r="C25" t="s">
        <v>3</v>
      </c>
      <c r="D25" s="4">
        <v>585</v>
      </c>
      <c r="E25">
        <f t="shared" si="0"/>
        <v>9.75</v>
      </c>
      <c r="F25">
        <v>0</v>
      </c>
      <c r="G25">
        <v>0</v>
      </c>
      <c r="H25">
        <v>0</v>
      </c>
      <c r="I25">
        <v>0</v>
      </c>
    </row>
    <row r="26" spans="1:9" x14ac:dyDescent="0.35">
      <c r="A26" s="4">
        <v>2018</v>
      </c>
      <c r="B26" t="s">
        <v>7</v>
      </c>
      <c r="C26" t="s">
        <v>3</v>
      </c>
      <c r="D26" s="4">
        <v>480</v>
      </c>
      <c r="E26">
        <f t="shared" si="0"/>
        <v>8</v>
      </c>
      <c r="F26">
        <v>0</v>
      </c>
      <c r="G26">
        <v>0</v>
      </c>
      <c r="H26">
        <v>0</v>
      </c>
      <c r="I26">
        <v>0</v>
      </c>
    </row>
    <row r="27" spans="1:9" x14ac:dyDescent="0.35">
      <c r="A27" s="4">
        <v>2018</v>
      </c>
      <c r="B27" t="s">
        <v>8</v>
      </c>
      <c r="C27" t="s">
        <v>3</v>
      </c>
      <c r="D27" s="4">
        <v>183</v>
      </c>
      <c r="E27">
        <f t="shared" si="0"/>
        <v>3.05</v>
      </c>
      <c r="F27">
        <v>0</v>
      </c>
      <c r="G27">
        <v>0</v>
      </c>
      <c r="H27">
        <v>0</v>
      </c>
      <c r="I27">
        <v>0</v>
      </c>
    </row>
    <row r="28" spans="1:9" x14ac:dyDescent="0.35">
      <c r="A28" s="4">
        <v>2018</v>
      </c>
      <c r="B28" t="s">
        <v>9</v>
      </c>
      <c r="C28" t="s">
        <v>2</v>
      </c>
      <c r="D28" s="4">
        <v>552</v>
      </c>
      <c r="E28">
        <f t="shared" si="0"/>
        <v>9.1999999999999993</v>
      </c>
      <c r="F28">
        <v>0</v>
      </c>
      <c r="G28">
        <v>0</v>
      </c>
      <c r="H28">
        <v>0</v>
      </c>
      <c r="I28">
        <v>0</v>
      </c>
    </row>
    <row r="29" spans="1:9" x14ac:dyDescent="0.35">
      <c r="A29" s="4">
        <v>2018</v>
      </c>
      <c r="B29" t="s">
        <v>10</v>
      </c>
      <c r="C29" t="s">
        <v>0</v>
      </c>
      <c r="D29" s="4">
        <v>360</v>
      </c>
      <c r="E29">
        <f t="shared" si="0"/>
        <v>6</v>
      </c>
      <c r="F29">
        <v>0</v>
      </c>
      <c r="G29">
        <v>0</v>
      </c>
      <c r="H29">
        <v>0</v>
      </c>
      <c r="I29">
        <v>0</v>
      </c>
    </row>
    <row r="30" spans="1:9" x14ac:dyDescent="0.35">
      <c r="A30" s="4">
        <v>2018</v>
      </c>
      <c r="B30" t="s">
        <v>11</v>
      </c>
      <c r="C30" t="s">
        <v>0</v>
      </c>
      <c r="D30" s="4">
        <v>546</v>
      </c>
      <c r="E30">
        <f t="shared" si="0"/>
        <v>9.1</v>
      </c>
      <c r="F30">
        <v>0</v>
      </c>
      <c r="G30">
        <v>0</v>
      </c>
      <c r="H30">
        <v>0</v>
      </c>
      <c r="I30">
        <v>0</v>
      </c>
    </row>
    <row r="31" spans="1:9" x14ac:dyDescent="0.35">
      <c r="A31" s="4">
        <v>2018</v>
      </c>
      <c r="B31" t="s">
        <v>12</v>
      </c>
      <c r="C31" t="s">
        <v>0</v>
      </c>
      <c r="D31" s="4">
        <v>1830</v>
      </c>
      <c r="E31">
        <f t="shared" si="0"/>
        <v>30.5</v>
      </c>
      <c r="F31">
        <v>0</v>
      </c>
      <c r="G31">
        <v>0</v>
      </c>
      <c r="H31">
        <v>0</v>
      </c>
      <c r="I31">
        <v>0</v>
      </c>
    </row>
    <row r="32" spans="1:9" x14ac:dyDescent="0.35">
      <c r="A32" s="4">
        <v>2018</v>
      </c>
      <c r="B32" t="s">
        <v>13</v>
      </c>
      <c r="C32" t="s">
        <v>0</v>
      </c>
      <c r="D32" s="4">
        <v>2040</v>
      </c>
      <c r="E32">
        <f t="shared" si="0"/>
        <v>34</v>
      </c>
      <c r="F32">
        <v>0</v>
      </c>
      <c r="G32">
        <v>0</v>
      </c>
      <c r="H32">
        <v>0</v>
      </c>
      <c r="I32">
        <v>0</v>
      </c>
    </row>
    <row r="33" spans="1:9" x14ac:dyDescent="0.35">
      <c r="A33" s="4">
        <v>2018</v>
      </c>
      <c r="B33" t="s">
        <v>14</v>
      </c>
      <c r="C33" t="s">
        <v>0</v>
      </c>
      <c r="D33" s="4">
        <v>993</v>
      </c>
      <c r="E33">
        <f t="shared" si="0"/>
        <v>16.55</v>
      </c>
      <c r="F33">
        <v>0</v>
      </c>
      <c r="G33">
        <v>0</v>
      </c>
      <c r="H33">
        <v>0</v>
      </c>
      <c r="I33">
        <v>0</v>
      </c>
    </row>
    <row r="34" spans="1:9" x14ac:dyDescent="0.35">
      <c r="A34" s="4">
        <v>2018</v>
      </c>
      <c r="B34" t="s">
        <v>15</v>
      </c>
      <c r="C34" t="s">
        <v>0</v>
      </c>
      <c r="D34" s="4">
        <v>270</v>
      </c>
      <c r="E34">
        <f t="shared" si="0"/>
        <v>4.5</v>
      </c>
      <c r="F34">
        <v>0</v>
      </c>
      <c r="G34">
        <v>0</v>
      </c>
      <c r="H34">
        <v>0</v>
      </c>
      <c r="I34">
        <v>0</v>
      </c>
    </row>
    <row r="35" spans="1:9" x14ac:dyDescent="0.35">
      <c r="A35" s="4">
        <v>2018</v>
      </c>
      <c r="B35" t="s">
        <v>16</v>
      </c>
      <c r="C35" t="s">
        <v>1</v>
      </c>
      <c r="D35" s="4">
        <v>1026</v>
      </c>
      <c r="E35">
        <f t="shared" si="0"/>
        <v>17.100000000000001</v>
      </c>
      <c r="F35">
        <v>0</v>
      </c>
      <c r="G35">
        <v>0</v>
      </c>
      <c r="H35">
        <v>0</v>
      </c>
      <c r="I35">
        <v>0</v>
      </c>
    </row>
    <row r="36" spans="1:9" x14ac:dyDescent="0.35">
      <c r="A36" s="4">
        <v>2018</v>
      </c>
      <c r="B36" t="s">
        <v>17</v>
      </c>
      <c r="C36" t="s">
        <v>3</v>
      </c>
      <c r="D36" s="4">
        <v>795</v>
      </c>
      <c r="E36">
        <f t="shared" si="0"/>
        <v>13.25</v>
      </c>
      <c r="F36">
        <v>0</v>
      </c>
      <c r="G36">
        <v>0</v>
      </c>
      <c r="H36">
        <v>0</v>
      </c>
      <c r="I36">
        <v>0</v>
      </c>
    </row>
    <row r="37" spans="1:9" x14ac:dyDescent="0.35">
      <c r="A37" s="4">
        <v>2018</v>
      </c>
      <c r="B37" t="s">
        <v>18</v>
      </c>
      <c r="C37" t="s">
        <v>3</v>
      </c>
      <c r="D37" s="4">
        <v>822</v>
      </c>
      <c r="E37">
        <f t="shared" si="0"/>
        <v>13.7</v>
      </c>
      <c r="F37">
        <v>0</v>
      </c>
      <c r="G37">
        <v>0</v>
      </c>
      <c r="H37">
        <v>0</v>
      </c>
      <c r="I37">
        <v>0</v>
      </c>
    </row>
    <row r="38" spans="1:9" x14ac:dyDescent="0.35">
      <c r="A38" s="4">
        <v>2019</v>
      </c>
      <c r="B38" t="s">
        <v>7</v>
      </c>
      <c r="C38" t="s">
        <v>3</v>
      </c>
      <c r="D38" s="4">
        <v>1899</v>
      </c>
      <c r="E38">
        <f t="shared" si="0"/>
        <v>31.65</v>
      </c>
      <c r="F38">
        <v>0</v>
      </c>
      <c r="G38">
        <v>0</v>
      </c>
      <c r="H38">
        <v>0</v>
      </c>
      <c r="I38">
        <v>0</v>
      </c>
    </row>
    <row r="39" spans="1:9" x14ac:dyDescent="0.35">
      <c r="A39" s="4">
        <v>2019</v>
      </c>
      <c r="B39" t="s">
        <v>8</v>
      </c>
      <c r="C39" t="s">
        <v>3</v>
      </c>
      <c r="D39" s="4">
        <v>2718</v>
      </c>
      <c r="E39">
        <f t="shared" si="0"/>
        <v>45.3</v>
      </c>
      <c r="F39">
        <v>3</v>
      </c>
      <c r="G39">
        <v>1</v>
      </c>
      <c r="H39">
        <v>0</v>
      </c>
      <c r="I39">
        <v>2</v>
      </c>
    </row>
    <row r="40" spans="1:9" x14ac:dyDescent="0.35">
      <c r="A40" s="4">
        <v>2019</v>
      </c>
      <c r="B40" t="s">
        <v>9</v>
      </c>
      <c r="C40" t="s">
        <v>2</v>
      </c>
      <c r="D40" s="4">
        <v>2205</v>
      </c>
      <c r="E40">
        <f t="shared" si="0"/>
        <v>36.75</v>
      </c>
      <c r="F40">
        <v>0</v>
      </c>
      <c r="G40">
        <v>0</v>
      </c>
      <c r="H40">
        <v>0</v>
      </c>
      <c r="I40">
        <v>0</v>
      </c>
    </row>
    <row r="41" spans="1:9" x14ac:dyDescent="0.35">
      <c r="A41" s="4">
        <v>2019</v>
      </c>
      <c r="B41" t="s">
        <v>10</v>
      </c>
      <c r="C41" t="s">
        <v>0</v>
      </c>
      <c r="D41" s="4">
        <v>2850</v>
      </c>
      <c r="E41">
        <f t="shared" si="0"/>
        <v>47.5</v>
      </c>
      <c r="F41">
        <v>1</v>
      </c>
      <c r="G41">
        <v>1</v>
      </c>
      <c r="H41">
        <v>0</v>
      </c>
      <c r="I41">
        <v>0</v>
      </c>
    </row>
    <row r="42" spans="1:9" x14ac:dyDescent="0.35">
      <c r="A42" s="4">
        <v>2019</v>
      </c>
      <c r="B42" t="s">
        <v>11</v>
      </c>
      <c r="C42" t="s">
        <v>0</v>
      </c>
      <c r="D42" s="4">
        <v>3804</v>
      </c>
      <c r="E42">
        <f t="shared" si="0"/>
        <v>63.4</v>
      </c>
      <c r="F42">
        <v>0</v>
      </c>
      <c r="G42">
        <v>0</v>
      </c>
      <c r="H42">
        <v>0</v>
      </c>
      <c r="I42">
        <v>0</v>
      </c>
    </row>
    <row r="43" spans="1:9" x14ac:dyDescent="0.35">
      <c r="A43" s="4">
        <v>2019</v>
      </c>
      <c r="B43" t="s">
        <v>12</v>
      </c>
      <c r="C43" t="s">
        <v>0</v>
      </c>
      <c r="D43" s="4">
        <v>3216</v>
      </c>
      <c r="E43">
        <f t="shared" si="0"/>
        <v>53.6</v>
      </c>
      <c r="F43">
        <v>0</v>
      </c>
      <c r="G43">
        <v>0</v>
      </c>
      <c r="H43">
        <v>0</v>
      </c>
      <c r="I43">
        <v>0</v>
      </c>
    </row>
    <row r="44" spans="1:9" x14ac:dyDescent="0.35">
      <c r="A44" s="4">
        <v>2019</v>
      </c>
      <c r="B44" t="s">
        <v>13</v>
      </c>
      <c r="C44" t="s">
        <v>0</v>
      </c>
      <c r="D44" s="4">
        <v>3222</v>
      </c>
      <c r="E44">
        <f t="shared" si="0"/>
        <v>53.7</v>
      </c>
      <c r="F44">
        <v>1</v>
      </c>
      <c r="G44">
        <v>1</v>
      </c>
      <c r="H44">
        <v>0</v>
      </c>
      <c r="I44">
        <v>0</v>
      </c>
    </row>
    <row r="45" spans="1:9" x14ac:dyDescent="0.35">
      <c r="A45" s="4">
        <v>2019</v>
      </c>
      <c r="B45" t="s">
        <v>14</v>
      </c>
      <c r="C45" t="s">
        <v>0</v>
      </c>
      <c r="D45" s="4">
        <v>891</v>
      </c>
      <c r="E45">
        <f t="shared" si="0"/>
        <v>14.85</v>
      </c>
      <c r="F45">
        <v>0</v>
      </c>
      <c r="G45">
        <v>0</v>
      </c>
      <c r="H45">
        <v>0</v>
      </c>
      <c r="I45">
        <v>0</v>
      </c>
    </row>
    <row r="46" spans="1:9" x14ac:dyDescent="0.35">
      <c r="A46" s="4">
        <v>2019</v>
      </c>
      <c r="B46" t="s">
        <v>15</v>
      </c>
      <c r="C46" t="s">
        <v>0</v>
      </c>
      <c r="D46" s="4">
        <v>372</v>
      </c>
      <c r="E46">
        <f t="shared" si="0"/>
        <v>6.2</v>
      </c>
      <c r="F46">
        <v>0</v>
      </c>
      <c r="G46">
        <v>0</v>
      </c>
      <c r="H46">
        <v>0</v>
      </c>
      <c r="I46">
        <v>0</v>
      </c>
    </row>
    <row r="47" spans="1:9" x14ac:dyDescent="0.35">
      <c r="A47" s="4">
        <v>2019</v>
      </c>
      <c r="B47" t="s">
        <v>16</v>
      </c>
      <c r="C47" t="s">
        <v>1</v>
      </c>
      <c r="D47" s="4">
        <v>1152</v>
      </c>
      <c r="E47">
        <f t="shared" si="0"/>
        <v>19.2</v>
      </c>
      <c r="F47">
        <v>1</v>
      </c>
      <c r="G47">
        <v>0</v>
      </c>
      <c r="H47">
        <v>1</v>
      </c>
      <c r="I47">
        <v>0</v>
      </c>
    </row>
    <row r="48" spans="1:9" x14ac:dyDescent="0.35">
      <c r="A48" s="4">
        <v>2019</v>
      </c>
      <c r="B48" t="s">
        <v>17</v>
      </c>
      <c r="C48" t="s">
        <v>3</v>
      </c>
      <c r="D48" s="4">
        <v>1587</v>
      </c>
      <c r="E48">
        <f t="shared" si="0"/>
        <v>26.45</v>
      </c>
      <c r="F48">
        <v>0</v>
      </c>
      <c r="G48">
        <v>0</v>
      </c>
      <c r="H48">
        <v>0</v>
      </c>
      <c r="I48">
        <v>0</v>
      </c>
    </row>
    <row r="49" spans="1:9" x14ac:dyDescent="0.35">
      <c r="A49" s="4">
        <v>2019</v>
      </c>
      <c r="B49" t="s">
        <v>18</v>
      </c>
      <c r="C49" t="s">
        <v>3</v>
      </c>
      <c r="D49" s="4">
        <v>1545</v>
      </c>
      <c r="E49">
        <f t="shared" si="0"/>
        <v>25.75</v>
      </c>
      <c r="F49">
        <v>0</v>
      </c>
      <c r="G49">
        <v>0</v>
      </c>
      <c r="H49">
        <v>0</v>
      </c>
      <c r="I49">
        <v>0</v>
      </c>
    </row>
    <row r="50" spans="1:9" x14ac:dyDescent="0.35">
      <c r="A50" s="4">
        <v>2020</v>
      </c>
      <c r="B50" t="s">
        <v>7</v>
      </c>
      <c r="C50" t="s">
        <v>3</v>
      </c>
      <c r="D50" s="4">
        <v>2238</v>
      </c>
      <c r="E50">
        <f t="shared" si="0"/>
        <v>37.299999999999997</v>
      </c>
      <c r="F50">
        <v>0</v>
      </c>
      <c r="G50">
        <v>0</v>
      </c>
      <c r="H50">
        <v>0</v>
      </c>
      <c r="I50">
        <v>0</v>
      </c>
    </row>
    <row r="51" spans="1:9" x14ac:dyDescent="0.35">
      <c r="A51" s="4">
        <v>2020</v>
      </c>
      <c r="B51" t="s">
        <v>8</v>
      </c>
      <c r="C51" t="s">
        <v>3</v>
      </c>
      <c r="D51" s="4">
        <v>3348</v>
      </c>
      <c r="E51">
        <f t="shared" si="0"/>
        <v>55.8</v>
      </c>
      <c r="F51">
        <v>0</v>
      </c>
      <c r="G51">
        <v>0</v>
      </c>
      <c r="H51">
        <v>0</v>
      </c>
      <c r="I51">
        <v>0</v>
      </c>
    </row>
    <row r="52" spans="1:9" x14ac:dyDescent="0.35">
      <c r="A52" s="4">
        <v>2020</v>
      </c>
      <c r="B52" t="s">
        <v>9</v>
      </c>
      <c r="C52" t="s">
        <v>2</v>
      </c>
      <c r="D52" s="4">
        <v>5373</v>
      </c>
      <c r="E52">
        <f t="shared" si="0"/>
        <v>89.55</v>
      </c>
      <c r="F52">
        <v>2</v>
      </c>
      <c r="G52">
        <v>2</v>
      </c>
      <c r="H52">
        <v>0</v>
      </c>
      <c r="I52">
        <v>0</v>
      </c>
    </row>
    <row r="53" spans="1:9" x14ac:dyDescent="0.35">
      <c r="A53" s="4">
        <v>2020</v>
      </c>
      <c r="B53" t="s">
        <v>10</v>
      </c>
      <c r="C53" t="s">
        <v>0</v>
      </c>
      <c r="D53" s="4">
        <v>5445</v>
      </c>
      <c r="E53">
        <f t="shared" si="0"/>
        <v>90.75</v>
      </c>
      <c r="F53">
        <v>3</v>
      </c>
      <c r="G53">
        <v>3</v>
      </c>
      <c r="H53">
        <v>0</v>
      </c>
      <c r="I53">
        <v>0</v>
      </c>
    </row>
    <row r="54" spans="1:9" x14ac:dyDescent="0.35">
      <c r="A54" s="4">
        <v>2020</v>
      </c>
      <c r="B54" t="s">
        <v>11</v>
      </c>
      <c r="C54" t="s">
        <v>0</v>
      </c>
      <c r="D54" s="4">
        <v>4965</v>
      </c>
      <c r="E54">
        <f t="shared" si="0"/>
        <v>82.75</v>
      </c>
      <c r="F54">
        <v>2</v>
      </c>
      <c r="G54">
        <v>2</v>
      </c>
      <c r="H54">
        <v>0</v>
      </c>
      <c r="I54">
        <v>0</v>
      </c>
    </row>
    <row r="55" spans="1:9" x14ac:dyDescent="0.35">
      <c r="A55" s="4">
        <v>2020</v>
      </c>
      <c r="B55" t="s">
        <v>12</v>
      </c>
      <c r="C55" t="s">
        <v>0</v>
      </c>
      <c r="D55" s="4">
        <v>3606</v>
      </c>
      <c r="E55">
        <f t="shared" si="0"/>
        <v>60.1</v>
      </c>
      <c r="F55">
        <v>0</v>
      </c>
      <c r="G55">
        <v>0</v>
      </c>
      <c r="H55">
        <v>0</v>
      </c>
      <c r="I55">
        <v>0</v>
      </c>
    </row>
    <row r="56" spans="1:9" x14ac:dyDescent="0.35">
      <c r="A56" s="4">
        <v>2020</v>
      </c>
      <c r="B56" t="s">
        <v>13</v>
      </c>
      <c r="C56" t="s">
        <v>0</v>
      </c>
      <c r="D56" s="4">
        <v>3672</v>
      </c>
      <c r="E56">
        <f t="shared" si="0"/>
        <v>61.2</v>
      </c>
      <c r="F56">
        <v>0</v>
      </c>
      <c r="G56">
        <v>0</v>
      </c>
      <c r="H56">
        <v>0</v>
      </c>
      <c r="I56">
        <v>0</v>
      </c>
    </row>
    <row r="57" spans="1:9" x14ac:dyDescent="0.35">
      <c r="A57" s="4">
        <v>2020</v>
      </c>
      <c r="B57" t="s">
        <v>14</v>
      </c>
      <c r="C57" t="s">
        <v>0</v>
      </c>
      <c r="D57" s="4">
        <v>1710</v>
      </c>
      <c r="E57">
        <f t="shared" si="0"/>
        <v>28.5</v>
      </c>
      <c r="F57">
        <v>0</v>
      </c>
      <c r="G57">
        <v>0</v>
      </c>
      <c r="H57">
        <v>0</v>
      </c>
      <c r="I57">
        <v>0</v>
      </c>
    </row>
    <row r="58" spans="1:9" x14ac:dyDescent="0.35">
      <c r="A58" s="4">
        <v>2020</v>
      </c>
      <c r="B58" t="s">
        <v>15</v>
      </c>
      <c r="C58" t="s">
        <v>0</v>
      </c>
      <c r="D58" s="4">
        <v>1704</v>
      </c>
      <c r="E58">
        <f t="shared" si="0"/>
        <v>28.4</v>
      </c>
      <c r="F58">
        <v>0</v>
      </c>
      <c r="G58">
        <v>0</v>
      </c>
      <c r="H58">
        <v>0</v>
      </c>
      <c r="I58">
        <v>0</v>
      </c>
    </row>
    <row r="59" spans="1:9" x14ac:dyDescent="0.35">
      <c r="A59" s="4">
        <v>2020</v>
      </c>
      <c r="B59" t="s">
        <v>16</v>
      </c>
      <c r="C59" t="s">
        <v>1</v>
      </c>
      <c r="D59" s="4">
        <v>1641</v>
      </c>
      <c r="E59">
        <f t="shared" si="0"/>
        <v>27.35</v>
      </c>
      <c r="F59">
        <v>1</v>
      </c>
      <c r="G59">
        <v>1</v>
      </c>
      <c r="H59">
        <v>0</v>
      </c>
      <c r="I59">
        <v>0</v>
      </c>
    </row>
    <row r="60" spans="1:9" x14ac:dyDescent="0.35">
      <c r="A60" s="4">
        <v>2020</v>
      </c>
      <c r="B60" t="s">
        <v>17</v>
      </c>
      <c r="C60" t="s">
        <v>3</v>
      </c>
      <c r="D60" s="4">
        <v>1797</v>
      </c>
      <c r="E60">
        <f t="shared" si="0"/>
        <v>29.95</v>
      </c>
      <c r="F60">
        <v>0</v>
      </c>
      <c r="G60">
        <v>0</v>
      </c>
      <c r="H60">
        <v>0</v>
      </c>
      <c r="I60">
        <v>0</v>
      </c>
    </row>
    <row r="61" spans="1:9" x14ac:dyDescent="0.35">
      <c r="A61" s="4">
        <v>2020</v>
      </c>
      <c r="B61" t="s">
        <v>18</v>
      </c>
      <c r="C61" t="s">
        <v>3</v>
      </c>
      <c r="D61" s="4">
        <v>2070</v>
      </c>
      <c r="E61">
        <f t="shared" si="0"/>
        <v>34.5</v>
      </c>
      <c r="F61">
        <v>1</v>
      </c>
      <c r="G61">
        <v>0</v>
      </c>
      <c r="H61">
        <v>0</v>
      </c>
      <c r="I61">
        <v>0</v>
      </c>
    </row>
    <row r="62" spans="1:9" x14ac:dyDescent="0.35">
      <c r="A62" s="4">
        <v>2021</v>
      </c>
      <c r="B62" t="s">
        <v>7</v>
      </c>
      <c r="C62" t="s">
        <v>3</v>
      </c>
      <c r="D62" s="4">
        <v>2058</v>
      </c>
      <c r="E62">
        <f t="shared" si="0"/>
        <v>34.299999999999997</v>
      </c>
      <c r="F62">
        <v>4</v>
      </c>
      <c r="G62">
        <v>4</v>
      </c>
      <c r="H62">
        <v>0</v>
      </c>
      <c r="I62">
        <v>0</v>
      </c>
    </row>
    <row r="63" spans="1:9" x14ac:dyDescent="0.35">
      <c r="A63" s="4">
        <v>2021</v>
      </c>
      <c r="B63" t="s">
        <v>8</v>
      </c>
      <c r="C63" t="s">
        <v>3</v>
      </c>
      <c r="D63" s="4">
        <v>3210</v>
      </c>
      <c r="E63">
        <f t="shared" si="0"/>
        <v>53.5</v>
      </c>
      <c r="F63">
        <v>1</v>
      </c>
      <c r="G63">
        <v>0</v>
      </c>
      <c r="H63">
        <v>0</v>
      </c>
      <c r="I63">
        <v>0</v>
      </c>
    </row>
    <row r="64" spans="1:9" x14ac:dyDescent="0.35">
      <c r="A64" s="4">
        <v>2021</v>
      </c>
      <c r="B64" t="s">
        <v>9</v>
      </c>
      <c r="C64" t="s">
        <v>2</v>
      </c>
      <c r="D64" s="4">
        <v>4056</v>
      </c>
      <c r="E64">
        <f t="shared" si="0"/>
        <v>67.599999999999994</v>
      </c>
      <c r="F64">
        <v>0</v>
      </c>
      <c r="G64">
        <v>0</v>
      </c>
      <c r="H64">
        <v>0</v>
      </c>
      <c r="I64">
        <v>0</v>
      </c>
    </row>
    <row r="65" spans="1:9" x14ac:dyDescent="0.35">
      <c r="A65" s="4">
        <v>2021</v>
      </c>
      <c r="B65" t="s">
        <v>10</v>
      </c>
      <c r="C65" t="s">
        <v>0</v>
      </c>
      <c r="D65" s="4">
        <v>3690</v>
      </c>
      <c r="E65">
        <f t="shared" si="0"/>
        <v>61.5</v>
      </c>
      <c r="F65">
        <v>2</v>
      </c>
      <c r="G65">
        <v>1</v>
      </c>
      <c r="H65">
        <v>1</v>
      </c>
      <c r="I65">
        <v>0</v>
      </c>
    </row>
    <row r="66" spans="1:9" x14ac:dyDescent="0.35">
      <c r="A66" s="4">
        <v>2021</v>
      </c>
      <c r="B66" t="s">
        <v>11</v>
      </c>
      <c r="C66" t="s">
        <v>0</v>
      </c>
      <c r="D66" s="4">
        <v>3936</v>
      </c>
      <c r="E66">
        <f t="shared" si="0"/>
        <v>65.599999999999994</v>
      </c>
      <c r="F66">
        <v>0</v>
      </c>
      <c r="G66">
        <v>0</v>
      </c>
      <c r="H66">
        <v>0</v>
      </c>
      <c r="I66">
        <v>0</v>
      </c>
    </row>
    <row r="67" spans="1:9" x14ac:dyDescent="0.35">
      <c r="A67" s="4">
        <v>2021</v>
      </c>
      <c r="B67" t="s">
        <v>12</v>
      </c>
      <c r="C67" t="s">
        <v>0</v>
      </c>
      <c r="D67" s="4">
        <v>3948</v>
      </c>
      <c r="E67">
        <f t="shared" ref="E67:E113" si="1">D67/60</f>
        <v>65.8</v>
      </c>
      <c r="F67">
        <v>0</v>
      </c>
      <c r="G67">
        <v>0</v>
      </c>
      <c r="H67">
        <v>0</v>
      </c>
      <c r="I67">
        <v>0</v>
      </c>
    </row>
    <row r="68" spans="1:9" x14ac:dyDescent="0.35">
      <c r="A68" s="4">
        <v>2021</v>
      </c>
      <c r="B68" t="s">
        <v>13</v>
      </c>
      <c r="C68" t="s">
        <v>0</v>
      </c>
      <c r="D68" s="4">
        <v>2781</v>
      </c>
      <c r="E68">
        <f t="shared" si="1"/>
        <v>46.35</v>
      </c>
      <c r="F68">
        <v>1</v>
      </c>
      <c r="G68">
        <v>1</v>
      </c>
      <c r="H68">
        <v>0</v>
      </c>
      <c r="I68">
        <v>0</v>
      </c>
    </row>
    <row r="69" spans="1:9" x14ac:dyDescent="0.35">
      <c r="A69" s="4">
        <v>2021</v>
      </c>
      <c r="B69" t="s">
        <v>14</v>
      </c>
      <c r="C69" t="s">
        <v>0</v>
      </c>
      <c r="D69" s="4">
        <v>294</v>
      </c>
      <c r="E69">
        <f t="shared" si="1"/>
        <v>4.9000000000000004</v>
      </c>
      <c r="F69">
        <v>0</v>
      </c>
      <c r="G69">
        <v>0</v>
      </c>
      <c r="H69">
        <v>0</v>
      </c>
      <c r="I69">
        <v>0</v>
      </c>
    </row>
    <row r="70" spans="1:9" x14ac:dyDescent="0.35">
      <c r="A70" s="4">
        <v>2021</v>
      </c>
      <c r="B70" t="s">
        <v>15</v>
      </c>
      <c r="C70" t="s">
        <v>0</v>
      </c>
      <c r="D70" s="4">
        <v>1107</v>
      </c>
      <c r="E70">
        <f t="shared" si="1"/>
        <v>18.45</v>
      </c>
      <c r="F70">
        <v>1</v>
      </c>
      <c r="G70">
        <v>1</v>
      </c>
      <c r="H70">
        <v>0</v>
      </c>
      <c r="I70">
        <v>0</v>
      </c>
    </row>
    <row r="71" spans="1:9" x14ac:dyDescent="0.35">
      <c r="A71" s="4">
        <v>2021</v>
      </c>
      <c r="B71" t="s">
        <v>16</v>
      </c>
      <c r="C71" t="s">
        <v>1</v>
      </c>
      <c r="D71" s="4">
        <v>990</v>
      </c>
      <c r="E71">
        <f t="shared" si="1"/>
        <v>16.5</v>
      </c>
      <c r="F71">
        <v>0</v>
      </c>
      <c r="G71">
        <v>0</v>
      </c>
      <c r="H71">
        <v>0</v>
      </c>
      <c r="I71">
        <v>0</v>
      </c>
    </row>
    <row r="72" spans="1:9" x14ac:dyDescent="0.35">
      <c r="A72" s="4">
        <v>2021</v>
      </c>
      <c r="B72" t="s">
        <v>17</v>
      </c>
      <c r="C72" t="s">
        <v>3</v>
      </c>
      <c r="D72" s="4">
        <v>669</v>
      </c>
      <c r="E72">
        <f t="shared" si="1"/>
        <v>11.15</v>
      </c>
      <c r="F72">
        <v>1</v>
      </c>
      <c r="G72">
        <v>1</v>
      </c>
      <c r="H72">
        <v>0</v>
      </c>
      <c r="I72">
        <v>0</v>
      </c>
    </row>
    <row r="73" spans="1:9" x14ac:dyDescent="0.35">
      <c r="A73" s="4">
        <v>2021</v>
      </c>
      <c r="B73" t="s">
        <v>18</v>
      </c>
      <c r="C73" t="s">
        <v>3</v>
      </c>
      <c r="D73" s="4">
        <v>936</v>
      </c>
      <c r="E73">
        <f t="shared" si="1"/>
        <v>15.6</v>
      </c>
      <c r="F73">
        <v>0</v>
      </c>
      <c r="G73">
        <v>0</v>
      </c>
      <c r="H73">
        <v>0</v>
      </c>
      <c r="I73">
        <v>0</v>
      </c>
    </row>
    <row r="74" spans="1:9" x14ac:dyDescent="0.35">
      <c r="A74" s="4">
        <v>2022</v>
      </c>
      <c r="B74" t="s">
        <v>7</v>
      </c>
      <c r="C74" t="s">
        <v>3</v>
      </c>
      <c r="D74" s="4">
        <v>768</v>
      </c>
      <c r="E74">
        <f t="shared" si="1"/>
        <v>12.8</v>
      </c>
      <c r="F74">
        <v>0</v>
      </c>
      <c r="G74">
        <v>0</v>
      </c>
      <c r="H74">
        <v>0</v>
      </c>
      <c r="I74">
        <v>0</v>
      </c>
    </row>
    <row r="75" spans="1:9" x14ac:dyDescent="0.35">
      <c r="A75" s="4">
        <v>2022</v>
      </c>
      <c r="B75" t="s">
        <v>8</v>
      </c>
      <c r="C75" t="s">
        <v>3</v>
      </c>
      <c r="D75" s="4">
        <v>1428</v>
      </c>
      <c r="E75">
        <f t="shared" si="1"/>
        <v>23.8</v>
      </c>
      <c r="F75">
        <v>0</v>
      </c>
      <c r="G75">
        <v>0</v>
      </c>
      <c r="H75">
        <v>0</v>
      </c>
      <c r="I75">
        <v>0</v>
      </c>
    </row>
    <row r="76" spans="1:9" x14ac:dyDescent="0.35">
      <c r="A76" s="4">
        <v>2022</v>
      </c>
      <c r="B76" t="s">
        <v>9</v>
      </c>
      <c r="C76" t="s">
        <v>2</v>
      </c>
      <c r="D76" s="4">
        <v>1458</v>
      </c>
      <c r="E76">
        <f t="shared" si="1"/>
        <v>24.3</v>
      </c>
      <c r="F76">
        <v>1</v>
      </c>
      <c r="G76">
        <v>1</v>
      </c>
      <c r="H76">
        <v>0</v>
      </c>
      <c r="I76">
        <v>0</v>
      </c>
    </row>
    <row r="77" spans="1:9" x14ac:dyDescent="0.35">
      <c r="A77" s="4">
        <v>2022</v>
      </c>
      <c r="B77" t="s">
        <v>10</v>
      </c>
      <c r="C77" t="s">
        <v>0</v>
      </c>
      <c r="D77" s="4">
        <v>1035</v>
      </c>
      <c r="E77">
        <f t="shared" si="1"/>
        <v>17.25</v>
      </c>
      <c r="F77">
        <v>0</v>
      </c>
      <c r="G77">
        <v>0</v>
      </c>
      <c r="H77">
        <v>0</v>
      </c>
      <c r="I77">
        <v>0</v>
      </c>
    </row>
    <row r="78" spans="1:9" x14ac:dyDescent="0.35">
      <c r="A78" s="4">
        <v>2022</v>
      </c>
      <c r="B78" t="s">
        <v>11</v>
      </c>
      <c r="C78" t="s">
        <v>0</v>
      </c>
      <c r="D78" s="4">
        <v>828</v>
      </c>
      <c r="E78">
        <f t="shared" si="1"/>
        <v>13.8</v>
      </c>
      <c r="F78">
        <v>0</v>
      </c>
      <c r="G78">
        <v>0</v>
      </c>
      <c r="H78">
        <v>0</v>
      </c>
      <c r="I78">
        <v>0</v>
      </c>
    </row>
    <row r="79" spans="1:9" x14ac:dyDescent="0.35">
      <c r="A79" s="4">
        <v>2022</v>
      </c>
      <c r="B79" t="s">
        <v>12</v>
      </c>
      <c r="C79" t="s">
        <v>0</v>
      </c>
      <c r="D79" s="4">
        <v>1368</v>
      </c>
      <c r="E79">
        <f t="shared" si="1"/>
        <v>22.8</v>
      </c>
      <c r="F79">
        <v>0</v>
      </c>
      <c r="G79">
        <v>0</v>
      </c>
      <c r="H79">
        <v>0</v>
      </c>
      <c r="I79">
        <v>0</v>
      </c>
    </row>
    <row r="80" spans="1:9" x14ac:dyDescent="0.35">
      <c r="A80" s="4">
        <v>2022</v>
      </c>
      <c r="B80" t="s">
        <v>13</v>
      </c>
      <c r="C80" t="s">
        <v>0</v>
      </c>
      <c r="D80" s="4">
        <v>1962</v>
      </c>
      <c r="E80">
        <f t="shared" si="1"/>
        <v>32.700000000000003</v>
      </c>
      <c r="F80">
        <v>0</v>
      </c>
      <c r="G80">
        <v>0</v>
      </c>
      <c r="H80">
        <v>0</v>
      </c>
      <c r="I80">
        <v>0</v>
      </c>
    </row>
    <row r="81" spans="1:9" x14ac:dyDescent="0.35">
      <c r="A81" s="4">
        <v>2022</v>
      </c>
      <c r="B81" t="s">
        <v>14</v>
      </c>
      <c r="C81" t="s">
        <v>0</v>
      </c>
      <c r="D81" s="4">
        <v>249</v>
      </c>
      <c r="E81">
        <f t="shared" si="1"/>
        <v>4.1500000000000004</v>
      </c>
      <c r="F81">
        <v>0</v>
      </c>
      <c r="G81">
        <v>0</v>
      </c>
      <c r="H81">
        <v>0</v>
      </c>
      <c r="I81">
        <v>0</v>
      </c>
    </row>
    <row r="82" spans="1:9" x14ac:dyDescent="0.35">
      <c r="A82" s="4">
        <v>2022</v>
      </c>
      <c r="B82" t="s">
        <v>15</v>
      </c>
      <c r="C82" t="s">
        <v>0</v>
      </c>
      <c r="D82" s="4">
        <v>588</v>
      </c>
      <c r="E82">
        <f t="shared" si="1"/>
        <v>9.8000000000000007</v>
      </c>
      <c r="F82">
        <v>0</v>
      </c>
      <c r="G82">
        <v>0</v>
      </c>
      <c r="H82">
        <v>0</v>
      </c>
      <c r="I82">
        <v>0</v>
      </c>
    </row>
    <row r="83" spans="1:9" x14ac:dyDescent="0.35">
      <c r="A83" s="4">
        <v>2022</v>
      </c>
      <c r="B83" t="s">
        <v>16</v>
      </c>
      <c r="C83" t="s">
        <v>1</v>
      </c>
      <c r="D83" s="4">
        <v>750</v>
      </c>
      <c r="E83">
        <f t="shared" si="1"/>
        <v>12.5</v>
      </c>
      <c r="F83">
        <v>0</v>
      </c>
      <c r="G83">
        <v>0</v>
      </c>
      <c r="H83">
        <v>0</v>
      </c>
      <c r="I83">
        <v>0</v>
      </c>
    </row>
    <row r="84" spans="1:9" x14ac:dyDescent="0.35">
      <c r="A84" s="4">
        <v>2022</v>
      </c>
      <c r="B84" t="s">
        <v>17</v>
      </c>
      <c r="C84" t="s">
        <v>3</v>
      </c>
      <c r="D84" s="4">
        <v>360</v>
      </c>
      <c r="E84">
        <f t="shared" si="1"/>
        <v>6</v>
      </c>
      <c r="F84">
        <v>0</v>
      </c>
      <c r="G84">
        <v>0</v>
      </c>
      <c r="H84">
        <v>0</v>
      </c>
      <c r="I84">
        <v>0</v>
      </c>
    </row>
    <row r="85" spans="1:9" x14ac:dyDescent="0.35">
      <c r="A85" s="4">
        <v>2022</v>
      </c>
      <c r="B85" t="s">
        <v>18</v>
      </c>
      <c r="C85" t="s">
        <v>3</v>
      </c>
      <c r="D85" s="4">
        <v>408</v>
      </c>
      <c r="E85">
        <f t="shared" si="1"/>
        <v>6.8</v>
      </c>
      <c r="F85">
        <v>0</v>
      </c>
      <c r="G85">
        <v>0</v>
      </c>
      <c r="H85">
        <v>0</v>
      </c>
      <c r="I85">
        <v>0</v>
      </c>
    </row>
    <row r="86" spans="1:9" x14ac:dyDescent="0.35">
      <c r="A86" s="4">
        <v>2023</v>
      </c>
      <c r="B86" t="s">
        <v>7</v>
      </c>
      <c r="C86" t="s">
        <v>3</v>
      </c>
      <c r="D86" s="4">
        <v>543</v>
      </c>
      <c r="E86">
        <f t="shared" si="1"/>
        <v>9.0500000000000007</v>
      </c>
      <c r="F86">
        <v>0</v>
      </c>
      <c r="G86">
        <v>0</v>
      </c>
      <c r="H86">
        <v>0</v>
      </c>
      <c r="I86">
        <v>0</v>
      </c>
    </row>
    <row r="87" spans="1:9" x14ac:dyDescent="0.35">
      <c r="A87" s="4">
        <v>2023</v>
      </c>
      <c r="B87" t="s">
        <v>8</v>
      </c>
      <c r="C87" t="s">
        <v>3</v>
      </c>
      <c r="D87" s="4">
        <v>498</v>
      </c>
      <c r="E87">
        <f t="shared" si="1"/>
        <v>8.3000000000000007</v>
      </c>
      <c r="F87">
        <v>0</v>
      </c>
      <c r="G87">
        <v>0</v>
      </c>
      <c r="H87">
        <v>0</v>
      </c>
      <c r="I87">
        <v>0</v>
      </c>
    </row>
    <row r="88" spans="1:9" x14ac:dyDescent="0.35">
      <c r="A88" s="4">
        <v>2023</v>
      </c>
      <c r="B88" t="s">
        <v>9</v>
      </c>
      <c r="C88" t="s">
        <v>2</v>
      </c>
      <c r="D88" s="4">
        <v>462</v>
      </c>
      <c r="E88">
        <f t="shared" si="1"/>
        <v>7.7</v>
      </c>
      <c r="F88">
        <v>2</v>
      </c>
      <c r="G88">
        <v>0</v>
      </c>
      <c r="H88">
        <v>1</v>
      </c>
      <c r="I88">
        <v>1</v>
      </c>
    </row>
    <row r="89" spans="1:9" x14ac:dyDescent="0.35">
      <c r="A89" s="4">
        <v>2023</v>
      </c>
      <c r="B89" t="s">
        <v>10</v>
      </c>
      <c r="C89" t="s">
        <v>0</v>
      </c>
      <c r="D89" s="4">
        <v>291</v>
      </c>
      <c r="E89">
        <f t="shared" si="1"/>
        <v>4.8499999999999996</v>
      </c>
      <c r="F89">
        <v>1</v>
      </c>
      <c r="G89">
        <v>1</v>
      </c>
      <c r="H89">
        <v>0</v>
      </c>
      <c r="I89">
        <v>0</v>
      </c>
    </row>
    <row r="90" spans="1:9" x14ac:dyDescent="0.35">
      <c r="A90" s="4">
        <v>2023</v>
      </c>
      <c r="B90" t="s">
        <v>11</v>
      </c>
      <c r="C90" t="s">
        <v>0</v>
      </c>
      <c r="D90" s="4">
        <v>630</v>
      </c>
      <c r="E90">
        <f t="shared" si="1"/>
        <v>10.5</v>
      </c>
      <c r="F90">
        <v>0</v>
      </c>
      <c r="G90">
        <v>0</v>
      </c>
      <c r="H90">
        <v>0</v>
      </c>
      <c r="I90">
        <v>0</v>
      </c>
    </row>
    <row r="91" spans="1:9" x14ac:dyDescent="0.35">
      <c r="A91" s="4">
        <v>2023</v>
      </c>
      <c r="B91" t="s">
        <v>12</v>
      </c>
      <c r="C91" t="s">
        <v>0</v>
      </c>
      <c r="D91" s="4">
        <v>1146</v>
      </c>
      <c r="E91">
        <f t="shared" si="1"/>
        <v>19.100000000000001</v>
      </c>
      <c r="F91">
        <v>0</v>
      </c>
      <c r="G91">
        <v>0</v>
      </c>
      <c r="H91">
        <v>0</v>
      </c>
      <c r="I91">
        <v>0</v>
      </c>
    </row>
    <row r="92" spans="1:9" x14ac:dyDescent="0.35">
      <c r="A92" s="4">
        <v>2023</v>
      </c>
      <c r="B92" t="s">
        <v>13</v>
      </c>
      <c r="C92" t="s">
        <v>0</v>
      </c>
      <c r="D92" s="4">
        <v>2307</v>
      </c>
      <c r="E92">
        <f t="shared" si="1"/>
        <v>38.450000000000003</v>
      </c>
      <c r="F92">
        <v>0</v>
      </c>
      <c r="G92">
        <v>0</v>
      </c>
      <c r="H92">
        <v>0</v>
      </c>
      <c r="I92">
        <v>0</v>
      </c>
    </row>
    <row r="93" spans="1:9" x14ac:dyDescent="0.35">
      <c r="A93" s="4">
        <v>2023</v>
      </c>
      <c r="B93" t="s">
        <v>14</v>
      </c>
      <c r="C93" t="s">
        <v>0</v>
      </c>
      <c r="D93" s="4">
        <v>4881</v>
      </c>
      <c r="E93">
        <f t="shared" si="1"/>
        <v>81.349999999999994</v>
      </c>
      <c r="F93">
        <v>0</v>
      </c>
      <c r="G93">
        <v>0</v>
      </c>
      <c r="H93">
        <v>0</v>
      </c>
      <c r="I93">
        <v>0</v>
      </c>
    </row>
    <row r="94" spans="1:9" x14ac:dyDescent="0.35">
      <c r="A94" s="4">
        <v>2023</v>
      </c>
      <c r="B94" t="s">
        <v>15</v>
      </c>
      <c r="C94" t="s">
        <v>0</v>
      </c>
      <c r="D94" s="4">
        <v>8862</v>
      </c>
      <c r="E94">
        <f t="shared" si="1"/>
        <v>147.69999999999999</v>
      </c>
      <c r="F94">
        <v>0</v>
      </c>
      <c r="G94">
        <v>0</v>
      </c>
      <c r="H94">
        <v>0</v>
      </c>
      <c r="I94">
        <v>0</v>
      </c>
    </row>
    <row r="95" spans="1:9" x14ac:dyDescent="0.35">
      <c r="A95" s="4">
        <v>2023</v>
      </c>
      <c r="B95" t="s">
        <v>16</v>
      </c>
      <c r="C95" t="s">
        <v>1</v>
      </c>
      <c r="D95" s="4">
        <v>10305</v>
      </c>
      <c r="E95">
        <f t="shared" si="1"/>
        <v>171.75</v>
      </c>
      <c r="F95">
        <v>0</v>
      </c>
      <c r="G95">
        <v>0</v>
      </c>
      <c r="H95">
        <v>0</v>
      </c>
      <c r="I95">
        <v>0</v>
      </c>
    </row>
    <row r="96" spans="1:9" x14ac:dyDescent="0.35">
      <c r="A96" s="4">
        <v>2023</v>
      </c>
      <c r="B96" t="s">
        <v>17</v>
      </c>
      <c r="C96" t="s">
        <v>3</v>
      </c>
      <c r="D96" s="4">
        <v>6891</v>
      </c>
      <c r="E96">
        <f t="shared" si="1"/>
        <v>114.85</v>
      </c>
      <c r="F96">
        <v>1</v>
      </c>
      <c r="G96">
        <v>1</v>
      </c>
      <c r="H96">
        <v>0</v>
      </c>
    </row>
    <row r="97" spans="1:9" x14ac:dyDescent="0.35">
      <c r="A97" s="4">
        <v>2023</v>
      </c>
      <c r="B97" t="s">
        <v>18</v>
      </c>
      <c r="C97" t="s">
        <v>3</v>
      </c>
      <c r="D97" s="4">
        <v>4662</v>
      </c>
      <c r="E97">
        <f t="shared" si="1"/>
        <v>77.7</v>
      </c>
      <c r="F97">
        <v>2</v>
      </c>
      <c r="G97">
        <v>1</v>
      </c>
      <c r="H97">
        <v>0</v>
      </c>
      <c r="I97">
        <v>1</v>
      </c>
    </row>
    <row r="98" spans="1:9" x14ac:dyDescent="0.35">
      <c r="A98">
        <v>2024</v>
      </c>
      <c r="B98" t="s">
        <v>7</v>
      </c>
      <c r="C98" t="s">
        <v>3</v>
      </c>
      <c r="D98" s="4">
        <v>4926</v>
      </c>
      <c r="E98">
        <f t="shared" si="1"/>
        <v>82.1</v>
      </c>
      <c r="F98">
        <v>3</v>
      </c>
      <c r="G98">
        <v>2</v>
      </c>
      <c r="H98">
        <v>0</v>
      </c>
      <c r="I98">
        <v>0</v>
      </c>
    </row>
    <row r="99" spans="1:9" x14ac:dyDescent="0.35">
      <c r="A99">
        <v>2024</v>
      </c>
      <c r="B99" t="s">
        <v>8</v>
      </c>
      <c r="C99" t="s">
        <v>3</v>
      </c>
      <c r="D99" s="4">
        <v>3624</v>
      </c>
      <c r="E99">
        <f t="shared" si="1"/>
        <v>60.4</v>
      </c>
      <c r="F99">
        <v>0</v>
      </c>
      <c r="G99">
        <v>0</v>
      </c>
      <c r="H99">
        <v>0</v>
      </c>
      <c r="I99">
        <v>0</v>
      </c>
    </row>
    <row r="100" spans="1:9" x14ac:dyDescent="0.35">
      <c r="A100">
        <v>2024</v>
      </c>
      <c r="B100" t="s">
        <v>9</v>
      </c>
      <c r="C100" t="s">
        <v>2</v>
      </c>
      <c r="D100" s="4">
        <v>8046</v>
      </c>
      <c r="E100">
        <f t="shared" si="1"/>
        <v>134.1</v>
      </c>
      <c r="F100">
        <v>3</v>
      </c>
      <c r="G100">
        <v>1</v>
      </c>
      <c r="H100">
        <v>2</v>
      </c>
      <c r="I100">
        <v>0</v>
      </c>
    </row>
    <row r="101" spans="1:9" x14ac:dyDescent="0.35">
      <c r="A101">
        <v>2024</v>
      </c>
      <c r="B101" t="s">
        <v>10</v>
      </c>
      <c r="C101" t="s">
        <v>0</v>
      </c>
      <c r="D101" s="4">
        <v>6459</v>
      </c>
      <c r="E101">
        <f t="shared" si="1"/>
        <v>107.65</v>
      </c>
      <c r="F101">
        <v>1</v>
      </c>
      <c r="G101">
        <v>1</v>
      </c>
      <c r="H101">
        <v>0</v>
      </c>
      <c r="I101">
        <v>0</v>
      </c>
    </row>
    <row r="102" spans="1:9" x14ac:dyDescent="0.35">
      <c r="A102">
        <v>2024</v>
      </c>
      <c r="B102" t="s">
        <v>11</v>
      </c>
      <c r="C102" t="s">
        <v>0</v>
      </c>
      <c r="D102" s="4">
        <v>6009</v>
      </c>
      <c r="E102">
        <f t="shared" si="1"/>
        <v>100.15</v>
      </c>
      <c r="F102">
        <v>0</v>
      </c>
      <c r="G102">
        <v>0</v>
      </c>
      <c r="H102">
        <v>0</v>
      </c>
      <c r="I102">
        <v>0</v>
      </c>
    </row>
    <row r="103" spans="1:9" x14ac:dyDescent="0.35">
      <c r="A103">
        <v>2024</v>
      </c>
      <c r="B103" t="s">
        <v>12</v>
      </c>
      <c r="C103" t="s">
        <v>0</v>
      </c>
      <c r="D103" s="4">
        <v>3249</v>
      </c>
      <c r="E103">
        <f t="shared" si="1"/>
        <v>54.15</v>
      </c>
      <c r="F103">
        <v>0</v>
      </c>
      <c r="G103">
        <v>0</v>
      </c>
      <c r="H103">
        <v>0</v>
      </c>
      <c r="I103">
        <v>0</v>
      </c>
    </row>
    <row r="104" spans="1:9" x14ac:dyDescent="0.35">
      <c r="A104">
        <v>2024</v>
      </c>
      <c r="B104" t="s">
        <v>13</v>
      </c>
      <c r="C104" t="s">
        <v>0</v>
      </c>
      <c r="D104" s="4">
        <v>2616</v>
      </c>
      <c r="E104">
        <f t="shared" si="1"/>
        <v>43.6</v>
      </c>
      <c r="F104">
        <v>0</v>
      </c>
      <c r="G104">
        <v>0</v>
      </c>
      <c r="H104">
        <v>0</v>
      </c>
      <c r="I104">
        <v>0</v>
      </c>
    </row>
    <row r="105" spans="1:9" x14ac:dyDescent="0.35">
      <c r="A105">
        <v>2024</v>
      </c>
      <c r="B105" t="s">
        <v>14</v>
      </c>
      <c r="C105" t="s">
        <v>0</v>
      </c>
      <c r="D105" s="4">
        <v>4665</v>
      </c>
      <c r="E105">
        <f t="shared" si="1"/>
        <v>77.75</v>
      </c>
      <c r="F105">
        <v>1</v>
      </c>
      <c r="G105">
        <v>1</v>
      </c>
      <c r="H105">
        <v>0</v>
      </c>
      <c r="I105">
        <v>0</v>
      </c>
    </row>
    <row r="106" spans="1:9" x14ac:dyDescent="0.35">
      <c r="A106">
        <v>2024</v>
      </c>
      <c r="B106" t="s">
        <v>15</v>
      </c>
      <c r="C106" t="s">
        <v>0</v>
      </c>
      <c r="D106" s="4">
        <v>3060</v>
      </c>
      <c r="E106">
        <f t="shared" si="1"/>
        <v>51</v>
      </c>
      <c r="F106">
        <v>0</v>
      </c>
      <c r="G106">
        <v>0</v>
      </c>
      <c r="H106">
        <v>0</v>
      </c>
      <c r="I106">
        <v>0</v>
      </c>
    </row>
    <row r="107" spans="1:9" x14ac:dyDescent="0.35">
      <c r="A107">
        <v>2024</v>
      </c>
      <c r="B107" t="s">
        <v>16</v>
      </c>
      <c r="C107" t="s">
        <v>1</v>
      </c>
      <c r="D107" s="4">
        <v>2925</v>
      </c>
      <c r="E107">
        <f t="shared" si="1"/>
        <v>48.75</v>
      </c>
      <c r="F107">
        <v>2</v>
      </c>
      <c r="G107">
        <v>2</v>
      </c>
      <c r="H107">
        <v>0</v>
      </c>
      <c r="I107">
        <v>0</v>
      </c>
    </row>
    <row r="108" spans="1:9" x14ac:dyDescent="0.35">
      <c r="A108">
        <v>2024</v>
      </c>
      <c r="B108" t="s">
        <v>17</v>
      </c>
      <c r="C108" t="s">
        <v>3</v>
      </c>
      <c r="D108" s="4">
        <v>2235</v>
      </c>
      <c r="E108">
        <f t="shared" si="1"/>
        <v>37.25</v>
      </c>
      <c r="F108">
        <v>3</v>
      </c>
      <c r="G108">
        <v>3</v>
      </c>
      <c r="H108">
        <v>0</v>
      </c>
      <c r="I108">
        <v>0</v>
      </c>
    </row>
    <row r="109" spans="1:9" x14ac:dyDescent="0.35">
      <c r="A109">
        <v>2024</v>
      </c>
      <c r="B109" t="s">
        <v>18</v>
      </c>
      <c r="C109" t="s">
        <v>3</v>
      </c>
      <c r="D109" s="4">
        <v>2193</v>
      </c>
      <c r="E109">
        <f t="shared" si="1"/>
        <v>36.549999999999997</v>
      </c>
      <c r="F109">
        <v>1</v>
      </c>
      <c r="G109">
        <v>1</v>
      </c>
      <c r="H109">
        <v>0</v>
      </c>
      <c r="I109">
        <v>0</v>
      </c>
    </row>
    <row r="110" spans="1:9" x14ac:dyDescent="0.35">
      <c r="A110">
        <v>2025</v>
      </c>
      <c r="B110" t="s">
        <v>7</v>
      </c>
      <c r="C110" t="s">
        <v>3</v>
      </c>
      <c r="D110" s="4">
        <v>6567</v>
      </c>
      <c r="E110">
        <f t="shared" si="1"/>
        <v>109.45</v>
      </c>
      <c r="F110">
        <v>20</v>
      </c>
      <c r="G110">
        <v>6</v>
      </c>
      <c r="H110">
        <v>5</v>
      </c>
      <c r="I110">
        <v>9</v>
      </c>
    </row>
    <row r="111" spans="1:9" x14ac:dyDescent="0.35">
      <c r="A111">
        <v>2025</v>
      </c>
      <c r="B111" t="s">
        <v>8</v>
      </c>
      <c r="C111" t="s">
        <v>3</v>
      </c>
      <c r="D111" s="4">
        <v>6702</v>
      </c>
      <c r="E111">
        <f t="shared" si="1"/>
        <v>111.7</v>
      </c>
      <c r="F111">
        <v>19</v>
      </c>
      <c r="G111">
        <v>8</v>
      </c>
      <c r="H111">
        <v>8</v>
      </c>
      <c r="I111">
        <v>3</v>
      </c>
    </row>
    <row r="112" spans="1:9" x14ac:dyDescent="0.35">
      <c r="A112">
        <v>2025</v>
      </c>
      <c r="B112" t="s">
        <v>9</v>
      </c>
      <c r="C112" t="s">
        <v>2</v>
      </c>
      <c r="D112" s="4">
        <v>4233</v>
      </c>
      <c r="E112">
        <f t="shared" si="1"/>
        <v>70.55</v>
      </c>
      <c r="F112">
        <v>2</v>
      </c>
      <c r="G112">
        <v>0</v>
      </c>
      <c r="H112">
        <v>2</v>
      </c>
      <c r="I112">
        <v>0</v>
      </c>
    </row>
    <row r="113" spans="1:9" x14ac:dyDescent="0.35">
      <c r="A113">
        <v>2025</v>
      </c>
      <c r="B113" t="s">
        <v>10</v>
      </c>
      <c r="C113" t="s">
        <v>0</v>
      </c>
      <c r="D113" s="4">
        <v>3528</v>
      </c>
      <c r="E113">
        <f t="shared" si="1"/>
        <v>58.8</v>
      </c>
      <c r="F113">
        <v>3</v>
      </c>
      <c r="G113">
        <v>0</v>
      </c>
      <c r="H113">
        <v>3</v>
      </c>
      <c r="I11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3CE52-BFE3-4C04-AA4B-CB0FB0635596}">
  <dimension ref="A1:B91"/>
  <sheetViews>
    <sheetView workbookViewId="0">
      <selection activeCell="G9" sqref="G9"/>
    </sheetView>
  </sheetViews>
  <sheetFormatPr defaultRowHeight="14.5" x14ac:dyDescent="0.35"/>
  <cols>
    <col min="1" max="1" width="13" customWidth="1"/>
    <col min="2" max="2" width="15.08984375" bestFit="1" customWidth="1"/>
  </cols>
  <sheetData>
    <row r="1" spans="1:2" ht="16" x14ac:dyDescent="0.4">
      <c r="A1" s="7" t="s">
        <v>25</v>
      </c>
      <c r="B1" s="8" t="s">
        <v>26</v>
      </c>
    </row>
    <row r="2" spans="1:2" ht="16" x14ac:dyDescent="0.4">
      <c r="A2" s="6">
        <v>43504</v>
      </c>
      <c r="B2" s="8">
        <v>9</v>
      </c>
    </row>
    <row r="3" spans="1:2" ht="16" x14ac:dyDescent="0.4">
      <c r="A3" s="6">
        <v>43505</v>
      </c>
      <c r="B3" s="8">
        <v>9</v>
      </c>
    </row>
    <row r="4" spans="1:2" ht="16" x14ac:dyDescent="0.4">
      <c r="A4" s="6">
        <v>43513</v>
      </c>
      <c r="B4" s="8">
        <v>4</v>
      </c>
    </row>
    <row r="5" spans="1:2" ht="16" x14ac:dyDescent="0.4">
      <c r="A5" s="6">
        <v>43582</v>
      </c>
      <c r="B5" s="8">
        <v>4</v>
      </c>
    </row>
    <row r="6" spans="1:2" ht="16" x14ac:dyDescent="0.4">
      <c r="A6" s="6">
        <v>43647</v>
      </c>
      <c r="B6" s="8">
        <v>4</v>
      </c>
    </row>
    <row r="7" spans="1:2" ht="16" x14ac:dyDescent="0.4">
      <c r="A7" s="6">
        <v>43739</v>
      </c>
      <c r="B7" s="8">
        <v>6</v>
      </c>
    </row>
    <row r="8" spans="1:2" ht="16" x14ac:dyDescent="0.4">
      <c r="A8" s="6">
        <v>43908</v>
      </c>
      <c r="B8" s="8">
        <v>4</v>
      </c>
    </row>
    <row r="9" spans="1:2" ht="16" x14ac:dyDescent="0.4">
      <c r="A9" s="6">
        <v>43921</v>
      </c>
      <c r="B9" s="8">
        <v>3</v>
      </c>
    </row>
    <row r="10" spans="1:2" ht="16" x14ac:dyDescent="0.4">
      <c r="A10" s="6">
        <v>43925</v>
      </c>
      <c r="B10" s="8">
        <v>4</v>
      </c>
    </row>
    <row r="11" spans="1:2" ht="16" x14ac:dyDescent="0.4">
      <c r="A11" s="6">
        <v>43925</v>
      </c>
      <c r="B11" s="8">
        <v>4</v>
      </c>
    </row>
    <row r="12" spans="1:2" ht="16" x14ac:dyDescent="0.4">
      <c r="A12" s="6">
        <v>43938</v>
      </c>
      <c r="B12" s="8">
        <v>4</v>
      </c>
    </row>
    <row r="13" spans="1:2" ht="16" x14ac:dyDescent="0.4">
      <c r="A13" s="6">
        <v>43973</v>
      </c>
      <c r="B13" s="8">
        <v>4</v>
      </c>
    </row>
    <row r="14" spans="1:2" ht="16" x14ac:dyDescent="0.4">
      <c r="A14" s="6">
        <v>43973</v>
      </c>
      <c r="B14" s="8">
        <v>2</v>
      </c>
    </row>
    <row r="15" spans="1:2" ht="16" x14ac:dyDescent="0.4">
      <c r="A15" s="6">
        <v>44127</v>
      </c>
      <c r="B15" s="8">
        <v>3</v>
      </c>
    </row>
    <row r="16" spans="1:2" ht="16" x14ac:dyDescent="0.4">
      <c r="A16" s="6">
        <v>44183</v>
      </c>
      <c r="B16" s="8">
        <v>2</v>
      </c>
    </row>
    <row r="17" spans="1:2" ht="16" x14ac:dyDescent="0.4">
      <c r="A17" s="6">
        <v>44204</v>
      </c>
      <c r="B17" s="8">
        <v>2</v>
      </c>
    </row>
    <row r="18" spans="1:2" ht="16" x14ac:dyDescent="0.4">
      <c r="A18" s="6">
        <v>44204</v>
      </c>
      <c r="B18" s="8">
        <v>2</v>
      </c>
    </row>
    <row r="19" spans="1:2" ht="16" x14ac:dyDescent="0.4">
      <c r="A19" s="6">
        <v>44211</v>
      </c>
      <c r="B19" s="8">
        <v>4</v>
      </c>
    </row>
    <row r="20" spans="1:2" ht="16" x14ac:dyDescent="0.4">
      <c r="A20" s="6">
        <v>44211</v>
      </c>
      <c r="B20" s="8">
        <v>2</v>
      </c>
    </row>
    <row r="21" spans="1:2" ht="16" x14ac:dyDescent="0.4">
      <c r="A21" s="6">
        <v>44240</v>
      </c>
      <c r="B21" s="8">
        <v>3</v>
      </c>
    </row>
    <row r="22" spans="1:2" ht="16" x14ac:dyDescent="0.4">
      <c r="A22" s="6">
        <v>44300</v>
      </c>
      <c r="B22" s="8">
        <v>7</v>
      </c>
    </row>
    <row r="23" spans="1:2" ht="16" x14ac:dyDescent="0.4">
      <c r="A23" s="6">
        <v>44307</v>
      </c>
      <c r="B23" s="8">
        <v>4</v>
      </c>
    </row>
    <row r="24" spans="1:2" ht="16" x14ac:dyDescent="0.4">
      <c r="A24" s="6">
        <v>44394</v>
      </c>
      <c r="B24" s="8">
        <v>3</v>
      </c>
    </row>
    <row r="25" spans="1:2" ht="16" x14ac:dyDescent="0.4">
      <c r="A25" s="6">
        <v>44460</v>
      </c>
      <c r="B25" s="8">
        <v>5</v>
      </c>
    </row>
    <row r="26" spans="1:2" ht="16" x14ac:dyDescent="0.4">
      <c r="A26" s="6">
        <v>44517</v>
      </c>
      <c r="B26" s="8">
        <v>5</v>
      </c>
    </row>
    <row r="27" spans="1:2" ht="16" x14ac:dyDescent="0.4">
      <c r="A27" s="6">
        <v>44651</v>
      </c>
      <c r="B27" s="8">
        <v>3</v>
      </c>
    </row>
    <row r="28" spans="1:2" ht="16" x14ac:dyDescent="0.4">
      <c r="A28" s="6">
        <v>44988</v>
      </c>
      <c r="B28" s="8">
        <v>7</v>
      </c>
    </row>
    <row r="29" spans="1:2" ht="16" x14ac:dyDescent="0.4">
      <c r="A29" s="6">
        <v>45004</v>
      </c>
      <c r="B29" s="8">
        <v>8</v>
      </c>
    </row>
    <row r="30" spans="1:2" ht="16" x14ac:dyDescent="0.4">
      <c r="A30" s="6">
        <v>45043</v>
      </c>
      <c r="B30" s="8">
        <v>4</v>
      </c>
    </row>
    <row r="31" spans="1:2" ht="16" x14ac:dyDescent="0.4">
      <c r="A31" s="6">
        <v>45239</v>
      </c>
      <c r="B31" s="8">
        <v>5</v>
      </c>
    </row>
    <row r="32" spans="1:2" ht="16" x14ac:dyDescent="0.4">
      <c r="A32" s="6">
        <v>45267</v>
      </c>
      <c r="B32" s="8">
        <v>5</v>
      </c>
    </row>
    <row r="33" spans="1:2" ht="16" x14ac:dyDescent="0.4">
      <c r="A33" s="6">
        <v>45279</v>
      </c>
      <c r="B33" s="8">
        <v>10</v>
      </c>
    </row>
    <row r="34" spans="1:2" ht="16" x14ac:dyDescent="0.4">
      <c r="A34" s="6">
        <v>45293</v>
      </c>
      <c r="B34" s="8">
        <v>10</v>
      </c>
    </row>
    <row r="35" spans="1:2" ht="16" x14ac:dyDescent="0.4">
      <c r="A35" s="5">
        <v>45304</v>
      </c>
      <c r="B35" s="9">
        <v>3</v>
      </c>
    </row>
    <row r="36" spans="1:2" ht="16" x14ac:dyDescent="0.4">
      <c r="A36" s="5">
        <v>45311</v>
      </c>
      <c r="B36" s="9">
        <v>4</v>
      </c>
    </row>
    <row r="37" spans="1:2" ht="16" x14ac:dyDescent="0.4">
      <c r="A37" s="6">
        <v>45357</v>
      </c>
      <c r="B37" s="8">
        <v>6</v>
      </c>
    </row>
    <row r="38" spans="1:2" ht="16" x14ac:dyDescent="0.4">
      <c r="A38" s="6">
        <v>45375</v>
      </c>
      <c r="B38" s="8">
        <v>5</v>
      </c>
    </row>
    <row r="39" spans="1:2" ht="16" x14ac:dyDescent="0.4">
      <c r="A39" s="6">
        <v>45376</v>
      </c>
      <c r="B39" s="8">
        <v>3</v>
      </c>
    </row>
    <row r="40" spans="1:2" ht="16" x14ac:dyDescent="0.4">
      <c r="A40" s="6">
        <v>45392</v>
      </c>
      <c r="B40" s="8">
        <v>8</v>
      </c>
    </row>
    <row r="41" spans="1:2" ht="16" x14ac:dyDescent="0.4">
      <c r="A41" s="5">
        <v>45535</v>
      </c>
      <c r="B41" s="9">
        <v>3</v>
      </c>
    </row>
    <row r="42" spans="1:2" ht="16" x14ac:dyDescent="0.4">
      <c r="A42" s="5">
        <v>45581</v>
      </c>
      <c r="B42" s="9">
        <v>4</v>
      </c>
    </row>
    <row r="43" spans="1:2" ht="16" x14ac:dyDescent="0.4">
      <c r="A43" s="5">
        <v>45590</v>
      </c>
      <c r="B43" s="9">
        <v>4</v>
      </c>
    </row>
    <row r="44" spans="1:2" ht="16" x14ac:dyDescent="0.4">
      <c r="A44" s="5">
        <v>45599</v>
      </c>
      <c r="B44" s="9">
        <v>3</v>
      </c>
    </row>
    <row r="45" spans="1:2" ht="16" x14ac:dyDescent="0.4">
      <c r="A45" s="6">
        <v>45603</v>
      </c>
      <c r="B45" s="8">
        <v>3</v>
      </c>
    </row>
    <row r="46" spans="1:2" ht="16" x14ac:dyDescent="0.4">
      <c r="A46" s="6">
        <v>45603</v>
      </c>
      <c r="B46" s="8">
        <v>3</v>
      </c>
    </row>
    <row r="47" spans="1:2" ht="16" x14ac:dyDescent="0.4">
      <c r="A47" s="5">
        <v>45634</v>
      </c>
      <c r="B47" s="9">
        <v>4</v>
      </c>
    </row>
    <row r="48" spans="1:2" ht="16" x14ac:dyDescent="0.4">
      <c r="A48" s="6">
        <v>45665</v>
      </c>
      <c r="B48" s="8">
        <v>8</v>
      </c>
    </row>
    <row r="49" spans="1:2" ht="16" x14ac:dyDescent="0.4">
      <c r="A49" s="6">
        <v>45667</v>
      </c>
      <c r="B49" s="8">
        <v>6</v>
      </c>
    </row>
    <row r="50" spans="1:2" ht="16" x14ac:dyDescent="0.4">
      <c r="A50" s="6">
        <v>45667</v>
      </c>
      <c r="B50" s="8">
        <v>4</v>
      </c>
    </row>
    <row r="51" spans="1:2" ht="16" x14ac:dyDescent="0.4">
      <c r="A51" s="6">
        <v>45670</v>
      </c>
      <c r="B51" s="8">
        <v>3</v>
      </c>
    </row>
    <row r="52" spans="1:2" ht="16" x14ac:dyDescent="0.4">
      <c r="A52" s="6">
        <v>45671</v>
      </c>
      <c r="B52" s="8">
        <v>8</v>
      </c>
    </row>
    <row r="53" spans="1:2" ht="16" x14ac:dyDescent="0.4">
      <c r="A53" s="6">
        <v>45672</v>
      </c>
      <c r="B53" s="8">
        <v>10</v>
      </c>
    </row>
    <row r="54" spans="1:2" ht="16" x14ac:dyDescent="0.4">
      <c r="A54" s="6">
        <v>45673</v>
      </c>
      <c r="B54" s="8">
        <v>8</v>
      </c>
    </row>
    <row r="55" spans="1:2" ht="16" x14ac:dyDescent="0.4">
      <c r="A55" s="6">
        <v>45677</v>
      </c>
      <c r="B55" s="8">
        <v>9</v>
      </c>
    </row>
    <row r="56" spans="1:2" ht="16" x14ac:dyDescent="0.4">
      <c r="A56" s="5">
        <v>45678</v>
      </c>
      <c r="B56" s="9">
        <v>4</v>
      </c>
    </row>
    <row r="57" spans="1:2" ht="16" x14ac:dyDescent="0.4">
      <c r="A57" s="6">
        <v>45681</v>
      </c>
      <c r="B57" s="8">
        <v>4</v>
      </c>
    </row>
    <row r="58" spans="1:2" ht="16" x14ac:dyDescent="0.4">
      <c r="A58" s="6">
        <v>45681</v>
      </c>
      <c r="B58" s="8">
        <v>6</v>
      </c>
    </row>
    <row r="59" spans="1:2" ht="16" x14ac:dyDescent="0.4">
      <c r="A59" s="6">
        <v>45681</v>
      </c>
      <c r="B59" s="8">
        <v>10</v>
      </c>
    </row>
    <row r="60" spans="1:2" ht="16" x14ac:dyDescent="0.4">
      <c r="A60" s="6">
        <v>45681</v>
      </c>
      <c r="B60" s="8">
        <v>10</v>
      </c>
    </row>
    <row r="61" spans="1:2" ht="16" x14ac:dyDescent="0.4">
      <c r="A61" s="6">
        <v>45681</v>
      </c>
      <c r="B61" s="8">
        <v>8</v>
      </c>
    </row>
    <row r="62" spans="1:2" ht="16" x14ac:dyDescent="0.4">
      <c r="A62" s="6">
        <v>45682</v>
      </c>
      <c r="B62" s="8">
        <v>8</v>
      </c>
    </row>
    <row r="63" spans="1:2" ht="16" x14ac:dyDescent="0.4">
      <c r="A63" s="6">
        <v>45682</v>
      </c>
      <c r="B63" s="8">
        <v>7</v>
      </c>
    </row>
    <row r="64" spans="1:2" ht="16" x14ac:dyDescent="0.4">
      <c r="A64" s="6">
        <v>45683</v>
      </c>
      <c r="B64" s="8">
        <v>7</v>
      </c>
    </row>
    <row r="65" spans="1:2" ht="16" x14ac:dyDescent="0.4">
      <c r="A65" s="6">
        <v>45683</v>
      </c>
      <c r="B65" s="8">
        <v>7</v>
      </c>
    </row>
    <row r="66" spans="1:2" ht="16" x14ac:dyDescent="0.4">
      <c r="A66" s="6">
        <v>45686</v>
      </c>
      <c r="B66" s="8">
        <v>4</v>
      </c>
    </row>
    <row r="67" spans="1:2" ht="16" x14ac:dyDescent="0.4">
      <c r="A67" s="6">
        <v>45686</v>
      </c>
      <c r="B67" s="8">
        <v>3</v>
      </c>
    </row>
    <row r="68" spans="1:2" ht="16" x14ac:dyDescent="0.4">
      <c r="A68" s="6">
        <v>45690</v>
      </c>
      <c r="B68" s="8">
        <v>4</v>
      </c>
    </row>
    <row r="69" spans="1:2" ht="16" x14ac:dyDescent="0.4">
      <c r="A69" s="6">
        <v>45696</v>
      </c>
      <c r="B69" s="8">
        <v>3</v>
      </c>
    </row>
    <row r="70" spans="1:2" ht="16" x14ac:dyDescent="0.4">
      <c r="A70" s="6">
        <v>45696</v>
      </c>
      <c r="B70" s="8">
        <v>6</v>
      </c>
    </row>
    <row r="71" spans="1:2" ht="16" x14ac:dyDescent="0.4">
      <c r="A71" s="6">
        <v>45697</v>
      </c>
      <c r="B71" s="8">
        <v>2</v>
      </c>
    </row>
    <row r="72" spans="1:2" ht="16" x14ac:dyDescent="0.4">
      <c r="A72" s="6">
        <v>45699</v>
      </c>
      <c r="B72" s="8">
        <v>8</v>
      </c>
    </row>
    <row r="73" spans="1:2" ht="16" x14ac:dyDescent="0.4">
      <c r="A73" s="6">
        <v>45700</v>
      </c>
      <c r="B73" s="8">
        <v>6</v>
      </c>
    </row>
    <row r="74" spans="1:2" ht="16" x14ac:dyDescent="0.4">
      <c r="A74" s="6">
        <v>45700</v>
      </c>
      <c r="B74" s="8">
        <v>6</v>
      </c>
    </row>
    <row r="75" spans="1:2" ht="16" x14ac:dyDescent="0.4">
      <c r="A75" s="6">
        <v>45700</v>
      </c>
      <c r="B75" s="8">
        <v>6</v>
      </c>
    </row>
    <row r="76" spans="1:2" ht="16" x14ac:dyDescent="0.4">
      <c r="A76" s="6">
        <v>45700</v>
      </c>
      <c r="B76" s="8">
        <v>7.5</v>
      </c>
    </row>
    <row r="77" spans="1:2" ht="16" x14ac:dyDescent="0.4">
      <c r="A77" s="6">
        <v>45701</v>
      </c>
      <c r="B77" s="8">
        <v>7</v>
      </c>
    </row>
    <row r="78" spans="1:2" ht="16" x14ac:dyDescent="0.4">
      <c r="A78" s="6">
        <v>45701</v>
      </c>
      <c r="B78" s="8">
        <v>6</v>
      </c>
    </row>
    <row r="79" spans="1:2" ht="16" x14ac:dyDescent="0.4">
      <c r="A79" s="6">
        <v>45701</v>
      </c>
      <c r="B79" s="8">
        <v>2</v>
      </c>
    </row>
    <row r="80" spans="1:2" ht="16" x14ac:dyDescent="0.4">
      <c r="A80" s="6">
        <v>45706</v>
      </c>
      <c r="B80" s="8">
        <v>7</v>
      </c>
    </row>
    <row r="81" spans="1:2" ht="16" x14ac:dyDescent="0.4">
      <c r="A81" s="5">
        <v>45707</v>
      </c>
      <c r="B81" s="9">
        <v>3</v>
      </c>
    </row>
    <row r="82" spans="1:2" ht="16" x14ac:dyDescent="0.4">
      <c r="A82" s="6">
        <v>45707</v>
      </c>
      <c r="B82" s="8">
        <v>6</v>
      </c>
    </row>
    <row r="83" spans="1:2" ht="16" x14ac:dyDescent="0.4">
      <c r="A83" s="5">
        <v>45707</v>
      </c>
      <c r="B83" s="9">
        <v>3</v>
      </c>
    </row>
    <row r="84" spans="1:2" ht="16" x14ac:dyDescent="0.4">
      <c r="A84" s="6">
        <v>45708</v>
      </c>
      <c r="B84" s="8">
        <v>3</v>
      </c>
    </row>
    <row r="85" spans="1:2" ht="16" x14ac:dyDescent="0.4">
      <c r="A85" s="6">
        <v>45711</v>
      </c>
      <c r="B85" s="8">
        <v>5</v>
      </c>
    </row>
    <row r="86" spans="1:2" ht="16" x14ac:dyDescent="0.4">
      <c r="A86" s="5">
        <v>45714</v>
      </c>
      <c r="B86" s="9">
        <v>8</v>
      </c>
    </row>
    <row r="87" spans="1:2" ht="16" x14ac:dyDescent="0.4">
      <c r="A87" s="5">
        <v>45739</v>
      </c>
      <c r="B87" s="9">
        <v>7</v>
      </c>
    </row>
    <row r="88" spans="1:2" ht="16" x14ac:dyDescent="0.4">
      <c r="A88" s="5">
        <v>45743</v>
      </c>
      <c r="B88" s="9">
        <v>6</v>
      </c>
    </row>
    <row r="89" spans="1:2" ht="16" x14ac:dyDescent="0.4">
      <c r="A89" s="5">
        <v>45758</v>
      </c>
      <c r="B89" s="9">
        <v>7</v>
      </c>
    </row>
    <row r="90" spans="1:2" ht="16" x14ac:dyDescent="0.4">
      <c r="A90" s="5">
        <v>45759</v>
      </c>
      <c r="B90" s="9">
        <v>6</v>
      </c>
    </row>
    <row r="91" spans="1:2" ht="16" x14ac:dyDescent="0.4">
      <c r="A91" s="5">
        <v>45759</v>
      </c>
      <c r="B91" s="9">
        <v>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75112-AF49-48C0-B48A-7E47C2B82FED}">
  <dimension ref="A1:E53"/>
  <sheetViews>
    <sheetView topLeftCell="A18" workbookViewId="0">
      <selection sqref="A1:E50"/>
    </sheetView>
  </sheetViews>
  <sheetFormatPr defaultRowHeight="14.5" x14ac:dyDescent="0.35"/>
  <cols>
    <col min="1" max="1" width="36.26953125" bestFit="1" customWidth="1"/>
    <col min="2" max="2" width="19.08984375" bestFit="1" customWidth="1"/>
    <col min="3" max="3" width="41" bestFit="1" customWidth="1"/>
    <col min="4" max="4" width="37.36328125" bestFit="1" customWidth="1"/>
    <col min="5" max="6" width="34.08984375" bestFit="1" customWidth="1"/>
  </cols>
  <sheetData>
    <row r="1" spans="1:5" x14ac:dyDescent="0.35">
      <c r="A1" s="11" t="s">
        <v>38</v>
      </c>
      <c r="B1" t="s">
        <v>27</v>
      </c>
      <c r="C1" t="s">
        <v>41</v>
      </c>
      <c r="D1" t="s">
        <v>42</v>
      </c>
      <c r="E1" t="s">
        <v>43</v>
      </c>
    </row>
    <row r="2" spans="1:5" x14ac:dyDescent="0.35">
      <c r="A2" s="2">
        <v>2016</v>
      </c>
      <c r="B2">
        <v>15</v>
      </c>
      <c r="C2">
        <v>0</v>
      </c>
      <c r="D2">
        <v>0</v>
      </c>
      <c r="E2">
        <v>0</v>
      </c>
    </row>
    <row r="3" spans="1:5" x14ac:dyDescent="0.35">
      <c r="A3" s="12" t="s">
        <v>0</v>
      </c>
      <c r="B3">
        <v>0</v>
      </c>
      <c r="C3">
        <v>0</v>
      </c>
      <c r="D3">
        <v>0</v>
      </c>
      <c r="E3">
        <v>0</v>
      </c>
    </row>
    <row r="4" spans="1:5" x14ac:dyDescent="0.35">
      <c r="A4" s="12" t="s">
        <v>1</v>
      </c>
      <c r="B4">
        <v>3</v>
      </c>
      <c r="C4">
        <v>0</v>
      </c>
      <c r="D4">
        <v>0</v>
      </c>
      <c r="E4">
        <v>0</v>
      </c>
    </row>
    <row r="5" spans="1:5" x14ac:dyDescent="0.35">
      <c r="A5" s="12" t="s">
        <v>2</v>
      </c>
      <c r="B5">
        <v>0</v>
      </c>
      <c r="C5">
        <v>0</v>
      </c>
      <c r="D5">
        <v>0</v>
      </c>
      <c r="E5">
        <v>0</v>
      </c>
    </row>
    <row r="6" spans="1:5" x14ac:dyDescent="0.35">
      <c r="A6" s="12" t="s">
        <v>3</v>
      </c>
      <c r="B6">
        <v>12</v>
      </c>
      <c r="C6">
        <v>0</v>
      </c>
      <c r="D6">
        <v>0</v>
      </c>
      <c r="E6">
        <v>0</v>
      </c>
    </row>
    <row r="7" spans="1:5" x14ac:dyDescent="0.35">
      <c r="A7" s="2">
        <v>2017</v>
      </c>
      <c r="B7">
        <v>37.950000000000003</v>
      </c>
      <c r="C7">
        <v>0</v>
      </c>
      <c r="D7">
        <v>0</v>
      </c>
      <c r="E7">
        <v>0</v>
      </c>
    </row>
    <row r="8" spans="1:5" x14ac:dyDescent="0.35">
      <c r="A8" s="12" t="s">
        <v>0</v>
      </c>
      <c r="B8">
        <v>0</v>
      </c>
      <c r="C8">
        <v>0</v>
      </c>
      <c r="D8">
        <v>0</v>
      </c>
      <c r="E8">
        <v>0</v>
      </c>
    </row>
    <row r="9" spans="1:5" x14ac:dyDescent="0.35">
      <c r="A9" s="12" t="s">
        <v>1</v>
      </c>
      <c r="B9">
        <v>8.1</v>
      </c>
      <c r="C9">
        <v>0</v>
      </c>
      <c r="D9">
        <v>0</v>
      </c>
      <c r="E9">
        <v>0</v>
      </c>
    </row>
    <row r="10" spans="1:5" x14ac:dyDescent="0.35">
      <c r="A10" s="12" t="s">
        <v>2</v>
      </c>
      <c r="B10">
        <v>0</v>
      </c>
      <c r="C10">
        <v>0</v>
      </c>
      <c r="D10">
        <v>0</v>
      </c>
      <c r="E10">
        <v>0</v>
      </c>
    </row>
    <row r="11" spans="1:5" x14ac:dyDescent="0.35">
      <c r="A11" s="12" t="s">
        <v>3</v>
      </c>
      <c r="B11">
        <v>29.85</v>
      </c>
      <c r="C11">
        <v>0</v>
      </c>
      <c r="D11">
        <v>0</v>
      </c>
      <c r="E11">
        <v>0</v>
      </c>
    </row>
    <row r="12" spans="1:5" x14ac:dyDescent="0.35">
      <c r="A12" s="2">
        <v>2018</v>
      </c>
      <c r="B12">
        <v>164.95</v>
      </c>
      <c r="C12">
        <v>0</v>
      </c>
      <c r="D12">
        <v>0</v>
      </c>
      <c r="E12">
        <v>0</v>
      </c>
    </row>
    <row r="13" spans="1:5" x14ac:dyDescent="0.35">
      <c r="A13" s="12" t="s">
        <v>0</v>
      </c>
      <c r="B13">
        <v>100.64999999999999</v>
      </c>
      <c r="C13">
        <v>0</v>
      </c>
      <c r="D13">
        <v>0</v>
      </c>
      <c r="E13">
        <v>0</v>
      </c>
    </row>
    <row r="14" spans="1:5" x14ac:dyDescent="0.35">
      <c r="A14" s="12" t="s">
        <v>1</v>
      </c>
      <c r="B14">
        <v>17.100000000000001</v>
      </c>
      <c r="C14">
        <v>0</v>
      </c>
      <c r="D14">
        <v>0</v>
      </c>
      <c r="E14">
        <v>0</v>
      </c>
    </row>
    <row r="15" spans="1:5" x14ac:dyDescent="0.35">
      <c r="A15" s="12" t="s">
        <v>2</v>
      </c>
      <c r="B15">
        <v>9.1999999999999993</v>
      </c>
      <c r="C15">
        <v>0</v>
      </c>
      <c r="D15">
        <v>0</v>
      </c>
      <c r="E15">
        <v>0</v>
      </c>
    </row>
    <row r="16" spans="1:5" x14ac:dyDescent="0.35">
      <c r="A16" s="12" t="s">
        <v>3</v>
      </c>
      <c r="B16">
        <v>38</v>
      </c>
      <c r="C16">
        <v>0</v>
      </c>
      <c r="D16">
        <v>0</v>
      </c>
      <c r="E16">
        <v>0</v>
      </c>
    </row>
    <row r="17" spans="1:5" x14ac:dyDescent="0.35">
      <c r="A17" s="2">
        <v>2019</v>
      </c>
      <c r="B17">
        <v>424.34999999999997</v>
      </c>
      <c r="C17">
        <v>3</v>
      </c>
      <c r="D17">
        <v>1</v>
      </c>
      <c r="E17">
        <v>2</v>
      </c>
    </row>
    <row r="18" spans="1:5" x14ac:dyDescent="0.35">
      <c r="A18" s="12" t="s">
        <v>0</v>
      </c>
      <c r="B18">
        <v>239.24999999999997</v>
      </c>
      <c r="C18">
        <v>2</v>
      </c>
      <c r="D18">
        <v>0</v>
      </c>
      <c r="E18">
        <v>0</v>
      </c>
    </row>
    <row r="19" spans="1:5" x14ac:dyDescent="0.35">
      <c r="A19" s="12" t="s">
        <v>1</v>
      </c>
      <c r="B19">
        <v>19.2</v>
      </c>
      <c r="C19">
        <v>0</v>
      </c>
      <c r="D19">
        <v>1</v>
      </c>
      <c r="E19">
        <v>0</v>
      </c>
    </row>
    <row r="20" spans="1:5" x14ac:dyDescent="0.35">
      <c r="A20" s="12" t="s">
        <v>2</v>
      </c>
      <c r="B20">
        <v>36.75</v>
      </c>
      <c r="C20">
        <v>0</v>
      </c>
      <c r="D20">
        <v>0</v>
      </c>
      <c r="E20">
        <v>0</v>
      </c>
    </row>
    <row r="21" spans="1:5" x14ac:dyDescent="0.35">
      <c r="A21" s="12" t="s">
        <v>3</v>
      </c>
      <c r="B21">
        <v>129.14999999999998</v>
      </c>
      <c r="C21">
        <v>1</v>
      </c>
      <c r="D21">
        <v>0</v>
      </c>
      <c r="E21">
        <v>2</v>
      </c>
    </row>
    <row r="22" spans="1:5" x14ac:dyDescent="0.35">
      <c r="A22" s="2">
        <v>2020</v>
      </c>
      <c r="B22">
        <v>626.15000000000009</v>
      </c>
      <c r="C22">
        <v>8</v>
      </c>
      <c r="D22">
        <v>0</v>
      </c>
      <c r="E22">
        <v>0</v>
      </c>
    </row>
    <row r="23" spans="1:5" x14ac:dyDescent="0.35">
      <c r="A23" s="12" t="s">
        <v>0</v>
      </c>
      <c r="B23">
        <v>351.7</v>
      </c>
      <c r="C23">
        <v>5</v>
      </c>
      <c r="D23">
        <v>0</v>
      </c>
      <c r="E23">
        <v>0</v>
      </c>
    </row>
    <row r="24" spans="1:5" x14ac:dyDescent="0.35">
      <c r="A24" s="12" t="s">
        <v>1</v>
      </c>
      <c r="B24">
        <v>27.35</v>
      </c>
      <c r="C24">
        <v>1</v>
      </c>
      <c r="D24">
        <v>0</v>
      </c>
      <c r="E24">
        <v>0</v>
      </c>
    </row>
    <row r="25" spans="1:5" x14ac:dyDescent="0.35">
      <c r="A25" s="12" t="s">
        <v>2</v>
      </c>
      <c r="B25">
        <v>89.55</v>
      </c>
      <c r="C25">
        <v>2</v>
      </c>
      <c r="D25">
        <v>0</v>
      </c>
      <c r="E25">
        <v>0</v>
      </c>
    </row>
    <row r="26" spans="1:5" x14ac:dyDescent="0.35">
      <c r="A26" s="12" t="s">
        <v>3</v>
      </c>
      <c r="B26">
        <v>157.55000000000001</v>
      </c>
      <c r="C26">
        <v>0</v>
      </c>
      <c r="D26">
        <v>0</v>
      </c>
      <c r="E26">
        <v>0</v>
      </c>
    </row>
    <row r="27" spans="1:5" x14ac:dyDescent="0.35">
      <c r="A27" s="2">
        <v>2021</v>
      </c>
      <c r="B27">
        <v>461.24999999999994</v>
      </c>
      <c r="C27">
        <v>8</v>
      </c>
      <c r="D27">
        <v>1</v>
      </c>
      <c r="E27">
        <v>0</v>
      </c>
    </row>
    <row r="28" spans="1:5" x14ac:dyDescent="0.35">
      <c r="A28" s="12" t="s">
        <v>0</v>
      </c>
      <c r="B28">
        <v>262.59999999999997</v>
      </c>
      <c r="C28">
        <v>3</v>
      </c>
      <c r="D28">
        <v>1</v>
      </c>
      <c r="E28">
        <v>0</v>
      </c>
    </row>
    <row r="29" spans="1:5" x14ac:dyDescent="0.35">
      <c r="A29" s="12" t="s">
        <v>1</v>
      </c>
      <c r="B29">
        <v>16.5</v>
      </c>
      <c r="C29">
        <v>0</v>
      </c>
      <c r="D29">
        <v>0</v>
      </c>
      <c r="E29">
        <v>0</v>
      </c>
    </row>
    <row r="30" spans="1:5" x14ac:dyDescent="0.35">
      <c r="A30" s="12" t="s">
        <v>2</v>
      </c>
      <c r="B30">
        <v>67.599999999999994</v>
      </c>
      <c r="C30">
        <v>0</v>
      </c>
      <c r="D30">
        <v>0</v>
      </c>
      <c r="E30">
        <v>0</v>
      </c>
    </row>
    <row r="31" spans="1:5" x14ac:dyDescent="0.35">
      <c r="A31" s="12" t="s">
        <v>3</v>
      </c>
      <c r="B31">
        <v>114.55</v>
      </c>
      <c r="C31">
        <v>5</v>
      </c>
      <c r="D31">
        <v>0</v>
      </c>
      <c r="E31">
        <v>0</v>
      </c>
    </row>
    <row r="32" spans="1:5" x14ac:dyDescent="0.35">
      <c r="A32" s="2">
        <v>2022</v>
      </c>
      <c r="B32">
        <v>186.70000000000002</v>
      </c>
      <c r="C32">
        <v>1</v>
      </c>
      <c r="D32">
        <v>0</v>
      </c>
      <c r="E32">
        <v>0</v>
      </c>
    </row>
    <row r="33" spans="1:5" x14ac:dyDescent="0.35">
      <c r="A33" s="12" t="s">
        <v>0</v>
      </c>
      <c r="B33">
        <v>100.50000000000001</v>
      </c>
      <c r="C33">
        <v>0</v>
      </c>
      <c r="D33">
        <v>0</v>
      </c>
      <c r="E33">
        <v>0</v>
      </c>
    </row>
    <row r="34" spans="1:5" x14ac:dyDescent="0.35">
      <c r="A34" s="12" t="s">
        <v>1</v>
      </c>
      <c r="B34">
        <v>12.5</v>
      </c>
      <c r="C34">
        <v>0</v>
      </c>
      <c r="D34">
        <v>0</v>
      </c>
      <c r="E34">
        <v>0</v>
      </c>
    </row>
    <row r="35" spans="1:5" x14ac:dyDescent="0.35">
      <c r="A35" s="12" t="s">
        <v>2</v>
      </c>
      <c r="B35">
        <v>24.3</v>
      </c>
      <c r="C35">
        <v>1</v>
      </c>
      <c r="D35">
        <v>0</v>
      </c>
      <c r="E35">
        <v>0</v>
      </c>
    </row>
    <row r="36" spans="1:5" x14ac:dyDescent="0.35">
      <c r="A36" s="12" t="s">
        <v>3</v>
      </c>
      <c r="B36">
        <v>49.4</v>
      </c>
      <c r="C36">
        <v>0</v>
      </c>
      <c r="D36">
        <v>0</v>
      </c>
      <c r="E36">
        <v>0</v>
      </c>
    </row>
    <row r="37" spans="1:5" x14ac:dyDescent="0.35">
      <c r="A37" s="2">
        <v>2023</v>
      </c>
      <c r="B37">
        <v>691.3</v>
      </c>
      <c r="C37">
        <v>3</v>
      </c>
      <c r="D37">
        <v>1</v>
      </c>
      <c r="E37">
        <v>2</v>
      </c>
    </row>
    <row r="38" spans="1:5" x14ac:dyDescent="0.35">
      <c r="A38" s="12" t="s">
        <v>0</v>
      </c>
      <c r="B38">
        <v>301.95</v>
      </c>
      <c r="C38">
        <v>1</v>
      </c>
      <c r="D38">
        <v>0</v>
      </c>
      <c r="E38">
        <v>0</v>
      </c>
    </row>
    <row r="39" spans="1:5" x14ac:dyDescent="0.35">
      <c r="A39" s="12" t="s">
        <v>1</v>
      </c>
      <c r="B39">
        <v>171.75</v>
      </c>
      <c r="C39">
        <v>0</v>
      </c>
      <c r="D39">
        <v>0</v>
      </c>
      <c r="E39">
        <v>0</v>
      </c>
    </row>
    <row r="40" spans="1:5" x14ac:dyDescent="0.35">
      <c r="A40" s="12" t="s">
        <v>2</v>
      </c>
      <c r="B40">
        <v>7.7</v>
      </c>
      <c r="C40">
        <v>0</v>
      </c>
      <c r="D40">
        <v>1</v>
      </c>
      <c r="E40">
        <v>1</v>
      </c>
    </row>
    <row r="41" spans="1:5" x14ac:dyDescent="0.35">
      <c r="A41" s="12" t="s">
        <v>3</v>
      </c>
      <c r="B41">
        <v>209.89999999999998</v>
      </c>
      <c r="C41">
        <v>2</v>
      </c>
      <c r="D41">
        <v>0</v>
      </c>
      <c r="E41">
        <v>1</v>
      </c>
    </row>
    <row r="42" spans="1:5" x14ac:dyDescent="0.35">
      <c r="A42" s="2">
        <v>2024</v>
      </c>
      <c r="B42">
        <v>833.45</v>
      </c>
      <c r="C42">
        <v>11</v>
      </c>
      <c r="D42">
        <v>2</v>
      </c>
      <c r="E42">
        <v>0</v>
      </c>
    </row>
    <row r="43" spans="1:5" x14ac:dyDescent="0.35">
      <c r="A43" s="12" t="s">
        <v>0</v>
      </c>
      <c r="B43">
        <v>434.3</v>
      </c>
      <c r="C43">
        <v>2</v>
      </c>
      <c r="D43">
        <v>0</v>
      </c>
      <c r="E43">
        <v>0</v>
      </c>
    </row>
    <row r="44" spans="1:5" x14ac:dyDescent="0.35">
      <c r="A44" s="12" t="s">
        <v>1</v>
      </c>
      <c r="B44">
        <v>48.75</v>
      </c>
      <c r="C44">
        <v>2</v>
      </c>
      <c r="D44">
        <v>0</v>
      </c>
      <c r="E44">
        <v>0</v>
      </c>
    </row>
    <row r="45" spans="1:5" x14ac:dyDescent="0.35">
      <c r="A45" s="12" t="s">
        <v>2</v>
      </c>
      <c r="B45">
        <v>134.1</v>
      </c>
      <c r="C45">
        <v>1</v>
      </c>
      <c r="D45">
        <v>2</v>
      </c>
      <c r="E45">
        <v>0</v>
      </c>
    </row>
    <row r="46" spans="1:5" x14ac:dyDescent="0.35">
      <c r="A46" s="12" t="s">
        <v>3</v>
      </c>
      <c r="B46">
        <v>216.3</v>
      </c>
      <c r="C46">
        <v>6</v>
      </c>
      <c r="D46">
        <v>0</v>
      </c>
      <c r="E46">
        <v>0</v>
      </c>
    </row>
    <row r="47" spans="1:5" x14ac:dyDescent="0.35">
      <c r="A47" s="2">
        <v>2025</v>
      </c>
      <c r="B47">
        <v>350.5</v>
      </c>
      <c r="C47">
        <v>14</v>
      </c>
      <c r="D47">
        <v>18</v>
      </c>
      <c r="E47">
        <v>12</v>
      </c>
    </row>
    <row r="48" spans="1:5" x14ac:dyDescent="0.35">
      <c r="A48" s="12" t="s">
        <v>0</v>
      </c>
      <c r="B48">
        <v>58.8</v>
      </c>
      <c r="C48">
        <v>0</v>
      </c>
      <c r="D48">
        <v>3</v>
      </c>
      <c r="E48">
        <v>0</v>
      </c>
    </row>
    <row r="49" spans="1:5" x14ac:dyDescent="0.35">
      <c r="A49" s="12" t="s">
        <v>2</v>
      </c>
      <c r="B49">
        <v>70.55</v>
      </c>
      <c r="C49">
        <v>0</v>
      </c>
      <c r="D49">
        <v>2</v>
      </c>
      <c r="E49">
        <v>0</v>
      </c>
    </row>
    <row r="50" spans="1:5" x14ac:dyDescent="0.35">
      <c r="A50" s="12" t="s">
        <v>3</v>
      </c>
      <c r="B50">
        <v>221.15</v>
      </c>
      <c r="C50">
        <v>14</v>
      </c>
      <c r="D50">
        <v>13</v>
      </c>
      <c r="E50">
        <v>12</v>
      </c>
    </row>
    <row r="51" spans="1:5" x14ac:dyDescent="0.35">
      <c r="A51" s="2" t="s">
        <v>39</v>
      </c>
    </row>
    <row r="52" spans="1:5" x14ac:dyDescent="0.35">
      <c r="A52" s="12" t="s">
        <v>39</v>
      </c>
    </row>
    <row r="53" spans="1:5" x14ac:dyDescent="0.35">
      <c r="A53" s="2" t="s">
        <v>40</v>
      </c>
      <c r="B53">
        <v>3791.6000000000004</v>
      </c>
      <c r="C53">
        <v>48</v>
      </c>
      <c r="D53">
        <v>23</v>
      </c>
      <c r="E53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Aggression Scores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2025-06-10T20:02:03Z</dcterms:created>
  <dcterms:modified xsi:type="dcterms:W3CDTF">2025-06-13T18:40:53Z</dcterms:modified>
</cp:coreProperties>
</file>